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je86144\Box\Sophia.Maye oje86144\DDS 12.08.2017\State-of-State 2019\"/>
    </mc:Choice>
  </mc:AlternateContent>
  <workbookProtection workbookAlgorithmName="SHA-512" workbookHashValue="meiga7ab6Fi598wEU8MgCgp8oL6CxMaeE37vqTXVu7CmZ2xzeeq4HwY4Z/eGL/SoVvLj1jK9dgn9nCB+vJHbjA==" workbookSaltValue="PPowupWHyaNfIwH6/4KE9Q==" workbookSpinCount="100000" lockStructure="1"/>
  <bookViews>
    <workbookView xWindow="0" yWindow="0" windowWidth="28800" windowHeight="12300"/>
  </bookViews>
  <sheets>
    <sheet name="JumpStartInputTool" sheetId="3" r:id="rId1"/>
    <sheet name="Master20191031" sheetId="6" state="hidden" r:id="rId2"/>
  </sheets>
  <definedNames>
    <definedName name="_xlnm._FilterDatabase" localSheetId="1" hidden="1">Master20191031!$A$1:$AF$134</definedName>
    <definedName name="CityCounty" localSheetId="1">Master20191031!$D$2:$D$134</definedName>
    <definedName name="_xlnm.Print_Area" localSheetId="0">JumpStartInputTool!$A$1:$E$20</definedName>
    <definedName name="_xlnm.Print_Area" localSheetId="1">Master20191031!$A$1:$AF$171</definedName>
    <definedName name="_xlnm.Print_Titles" localSheetId="1">Master20191031!$1:$1</definedName>
    <definedName name="Servic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7" i="3" l="1"/>
  <c r="C14" i="3"/>
  <c r="C12" i="3"/>
  <c r="C10" i="3"/>
  <c r="AF176" i="6" l="1"/>
  <c r="AE176" i="6"/>
  <c r="AD176" i="6"/>
  <c r="AC176" i="6"/>
  <c r="AB176" i="6"/>
  <c r="AA176" i="6"/>
  <c r="Z176" i="6"/>
  <c r="X176" i="6"/>
  <c r="W176" i="6"/>
  <c r="U176" i="6"/>
  <c r="S176" i="6"/>
  <c r="R176" i="6"/>
  <c r="Q176" i="6"/>
  <c r="P176" i="6"/>
  <c r="O176" i="6"/>
  <c r="N176" i="6"/>
  <c r="M176" i="6"/>
  <c r="L176" i="6"/>
  <c r="K176" i="6"/>
  <c r="J176" i="6"/>
  <c r="I176" i="6"/>
  <c r="H176" i="6"/>
  <c r="G176" i="6"/>
  <c r="F176" i="6"/>
  <c r="E176" i="6"/>
  <c r="P173" i="6"/>
  <c r="O173" i="6"/>
  <c r="N173" i="6"/>
  <c r="M173" i="6"/>
  <c r="L173" i="6"/>
  <c r="K173" i="6"/>
  <c r="J173" i="6"/>
  <c r="I173" i="6"/>
  <c r="H173" i="6"/>
  <c r="G173" i="6"/>
  <c r="F173" i="6"/>
  <c r="E173" i="6"/>
  <c r="AE142" i="6"/>
  <c r="AD142" i="6"/>
  <c r="AC142" i="6"/>
  <c r="AB142" i="6"/>
  <c r="AA142" i="6"/>
  <c r="Z142" i="6"/>
  <c r="Y142" i="6"/>
  <c r="X142" i="6"/>
  <c r="W142" i="6"/>
  <c r="V142" i="6"/>
  <c r="U142" i="6"/>
  <c r="T142" i="6"/>
  <c r="S142" i="6"/>
  <c r="R142" i="6"/>
  <c r="Q142" i="6"/>
</calcChain>
</file>

<file path=xl/comments1.xml><?xml version="1.0" encoding="utf-8"?>
<comments xmlns="http://schemas.openxmlformats.org/spreadsheetml/2006/main">
  <authors>
    <author>KH Excel 2019 64 bit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" authorId="0" shapeId="0">
      <text>
        <r>
          <rPr>
            <b/>
            <sz val="9"/>
            <color indexed="81"/>
            <rFont val="Tahoma"/>
            <family val="2"/>
          </rPr>
          <t>Alexandria Community Services Board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8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</rPr>
          <t>Arlington County Community Services Board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Chesapeake Integrated Behavioral Healthcare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Chesterfield Community Services Board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Alleghany Highlands Community Services Board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Dickenson County Behavioral Health Services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39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Fairfax-Falls Church Community Services Board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47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48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51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56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Hanover County Community Services Board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61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7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68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6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70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71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72" authorId="0" shapeId="0">
      <text>
        <r>
          <rPr>
            <b/>
            <sz val="9"/>
            <color indexed="81"/>
            <rFont val="Tahoma"/>
            <family val="2"/>
          </rPr>
          <t>Loudoun County Department of Mental Health, Substance Abuse and Developmental Services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74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Horizon Behavioral Health</t>
        </r>
      </text>
    </comment>
    <comment ref="C76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77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79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80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1" authorId="0" shapeId="0">
      <text>
        <r>
          <rPr>
            <b/>
            <sz val="9"/>
            <color indexed="81"/>
            <rFont val="Tahoma"/>
            <family val="2"/>
          </rPr>
          <t>Southside Community Services Board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8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84" authorId="0" shapeId="0">
      <text>
        <r>
          <rPr>
            <b/>
            <sz val="9"/>
            <color indexed="81"/>
            <rFont val="Tahoma"/>
            <family val="2"/>
          </rPr>
          <t>Region Ten Community Services Board</t>
        </r>
      </text>
    </comment>
    <comment ref="C85" authorId="0" shapeId="0">
      <text>
        <r>
          <rPr>
            <b/>
            <sz val="9"/>
            <color indexed="81"/>
            <rFont val="Tahoma"/>
            <family val="2"/>
          </rPr>
          <t>Henrico Area Mental Health &amp; Developmental Services Board</t>
        </r>
      </text>
    </comment>
    <comment ref="C86" authorId="0" shapeId="0">
      <text>
        <r>
          <rPr>
            <b/>
            <sz val="9"/>
            <color indexed="81"/>
            <rFont val="Tahoma"/>
            <family val="2"/>
          </rPr>
          <t>Hampton-Newport News Community Services Board</t>
        </r>
      </text>
    </comment>
    <comment ref="C87" authorId="0" shapeId="0">
      <text>
        <r>
          <rPr>
            <b/>
            <sz val="9"/>
            <color indexed="81"/>
            <rFont val="Tahoma"/>
            <family val="2"/>
          </rPr>
          <t>Norfolk Community Services Board</t>
        </r>
      </text>
    </comment>
    <comment ref="C88" authorId="0" shapeId="0">
      <text>
        <r>
          <rPr>
            <b/>
            <sz val="9"/>
            <color indexed="81"/>
            <rFont val="Tahoma"/>
            <family val="2"/>
          </rPr>
          <t>Eastern Shore Community Services Board</t>
        </r>
      </text>
    </comment>
    <comment ref="C8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92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93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94" authorId="0" shapeId="0">
      <text>
        <r>
          <rPr>
            <b/>
            <sz val="9"/>
            <color indexed="81"/>
            <rFont val="Tahoma"/>
            <family val="2"/>
          </rPr>
          <t>Piedmont Community Services Board</t>
        </r>
      </text>
    </comment>
    <comment ref="C95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96" authorId="0" shapeId="0">
      <text>
        <r>
          <rPr>
            <b/>
            <sz val="9"/>
            <color indexed="81"/>
            <rFont val="Tahoma"/>
            <family val="2"/>
          </rPr>
          <t>Danville-Pittsylvania Community Services Board</t>
        </r>
      </text>
    </comment>
    <comment ref="C97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98" authorId="0" shapeId="0">
      <text>
        <r>
          <rPr>
            <b/>
            <sz val="9"/>
            <color indexed="81"/>
            <rFont val="Tahoma"/>
            <family val="2"/>
          </rPr>
          <t>Portsmouth Department of Behavioral Healthcare Services</t>
        </r>
      </text>
    </comment>
    <comment ref="C99" authorId="0" shapeId="0">
      <text>
        <r>
          <rPr>
            <b/>
            <sz val="9"/>
            <color indexed="81"/>
            <rFont val="Tahoma"/>
            <family val="2"/>
          </rPr>
          <t>Goochland-Powhatan Community Services</t>
        </r>
      </text>
    </comment>
    <comment ref="C100" authorId="0" shapeId="0">
      <text>
        <r>
          <rPr>
            <b/>
            <sz val="9"/>
            <color indexed="81"/>
            <rFont val="Tahoma"/>
            <family val="2"/>
          </rPr>
          <t>Crossroads Community Services Board</t>
        </r>
      </text>
    </comment>
    <comment ref="C101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02" authorId="0" shapeId="0">
      <text>
        <r>
          <rPr>
            <b/>
            <sz val="9"/>
            <color indexed="81"/>
            <rFont val="Tahoma"/>
            <family val="2"/>
          </rPr>
          <t>Prince William County Community Services Board</t>
        </r>
      </text>
    </comment>
    <comment ref="C103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New River Valley Community Services</t>
        </r>
      </text>
    </comment>
    <comment ref="C105" authorId="0" shapeId="0">
      <text>
        <r>
          <rPr>
            <b/>
            <sz val="9"/>
            <color indexed="81"/>
            <rFont val="Tahoma"/>
            <family val="2"/>
          </rPr>
          <t>Rappahannock-Rapidan Community Services Board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Richmond Behavioral Health Authority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08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09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0" authorId="0" shapeId="0">
      <text>
        <r>
          <rPr>
            <b/>
            <sz val="9"/>
            <color indexed="81"/>
            <rFont val="Tahoma"/>
            <family val="2"/>
          </rPr>
          <t>Rockbridge Area Community Services</t>
        </r>
      </text>
    </comment>
    <comment ref="C111" authorId="0" shapeId="0">
      <text>
        <r>
          <rPr>
            <b/>
            <sz val="9"/>
            <color indexed="81"/>
            <rFont val="Tahoma"/>
            <family val="2"/>
          </rPr>
          <t>Harrisonburg-Rockingham Community Services Board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Blue Ridge Behavioral Healthcare</t>
        </r>
      </text>
    </comment>
    <comment ref="C114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15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16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17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18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19" authorId="0" shapeId="0">
      <text>
        <r>
          <rPr>
            <b/>
            <sz val="9"/>
            <color indexed="81"/>
            <rFont val="Tahoma"/>
            <family val="2"/>
          </rPr>
          <t>Rappahannock Area Community Services Board</t>
        </r>
      </text>
    </comment>
    <comment ref="C120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1" authorId="0" shapeId="0">
      <text>
        <r>
          <rPr>
            <b/>
            <sz val="9"/>
            <color indexed="81"/>
            <rFont val="Tahoma"/>
            <family val="2"/>
          </rPr>
          <t>Western Tidewater Community Services Board</t>
        </r>
      </text>
    </comment>
    <comment ref="C122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District 19 Community Services Board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</rPr>
          <t>Cumberland Mountain Community Services Board</t>
        </r>
      </text>
    </comment>
    <comment ref="C125" authorId="0" shapeId="0">
      <text>
        <r>
          <rPr>
            <b/>
            <sz val="9"/>
            <color indexed="81"/>
            <rFont val="Tahoma"/>
            <family val="2"/>
          </rPr>
          <t>Virginia Beach Community Services Board</t>
        </r>
      </text>
    </comment>
    <comment ref="C126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27" authorId="0" shapeId="0">
      <text>
        <r>
          <rPr>
            <b/>
            <sz val="9"/>
            <color indexed="81"/>
            <rFont val="Tahoma"/>
            <family val="2"/>
          </rPr>
          <t>Highlands Community Services Board</t>
        </r>
      </text>
    </comment>
    <comment ref="C128" authorId="0" shapeId="0">
      <text>
        <r>
          <rPr>
            <b/>
            <sz val="9"/>
            <color indexed="81"/>
            <rFont val="Tahoma"/>
            <family val="2"/>
          </rPr>
          <t>Valley Community Services Board</t>
        </r>
      </text>
    </comment>
    <comment ref="C129" authorId="0" shapeId="0">
      <text>
        <r>
          <rPr>
            <b/>
            <sz val="9"/>
            <color indexed="81"/>
            <rFont val="Tahoma"/>
            <family val="2"/>
          </rPr>
          <t>Middle Peninsula-Northern Neck Community Services Board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</rPr>
          <t>Northwestern Community Services Board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</rPr>
          <t>Planning District One Behavioral Health Services</t>
        </r>
      </text>
    </comment>
    <comment ref="C133" authorId="0" shapeId="0">
      <text>
        <r>
          <rPr>
            <b/>
            <sz val="9"/>
            <color indexed="81"/>
            <rFont val="Tahoma"/>
            <family val="2"/>
          </rPr>
          <t>Mount Rogers Community Services Board</t>
        </r>
      </text>
    </comment>
    <comment ref="C134" authorId="0" shapeId="0">
      <text>
        <r>
          <rPr>
            <b/>
            <sz val="9"/>
            <color indexed="81"/>
            <rFont val="Tahoma"/>
            <family val="2"/>
          </rPr>
          <t>Colonial Behavioral Health (CBH)</t>
        </r>
      </text>
    </comment>
  </commentList>
</comments>
</file>

<file path=xl/sharedStrings.xml><?xml version="1.0" encoding="utf-8"?>
<sst xmlns="http://schemas.openxmlformats.org/spreadsheetml/2006/main" count="774" uniqueCount="252">
  <si>
    <t>Benefits Planning</t>
  </si>
  <si>
    <t>Community Coaching</t>
  </si>
  <si>
    <t>Community Engagement</t>
  </si>
  <si>
    <t>Community Guide</t>
  </si>
  <si>
    <t>Electronic Home-Based Services</t>
  </si>
  <si>
    <t>Independent Living Supports</t>
  </si>
  <si>
    <t>In-home Supports</t>
  </si>
  <si>
    <t>Peer Mentoring</t>
  </si>
  <si>
    <t>Shared Living</t>
  </si>
  <si>
    <t>Supported Living</t>
  </si>
  <si>
    <t xml:space="preserve"> City/County</t>
  </si>
  <si>
    <t>Skilled Nursing</t>
  </si>
  <si>
    <t>Private Duty Nursing</t>
  </si>
  <si>
    <t>Crisis Support Services</t>
  </si>
  <si>
    <t>Sponsored Residential</t>
  </si>
  <si>
    <t>Alexandria City</t>
  </si>
  <si>
    <t>Alleghany County</t>
  </si>
  <si>
    <t>Arlington County</t>
  </si>
  <si>
    <t>Roanoke City</t>
  </si>
  <si>
    <t>Roanoke County</t>
  </si>
  <si>
    <t>Botetourt County</t>
  </si>
  <si>
    <t>Craig County</t>
  </si>
  <si>
    <t>Salem City</t>
  </si>
  <si>
    <t>Chesapeake City</t>
  </si>
  <si>
    <t>Chesterfield County</t>
  </si>
  <si>
    <t>James City County</t>
  </si>
  <si>
    <t>Williamsburg City</t>
  </si>
  <si>
    <t>Poquoson City</t>
  </si>
  <si>
    <t>York County</t>
  </si>
  <si>
    <t>Amelia County</t>
  </si>
  <si>
    <t>Buckingham County</t>
  </si>
  <si>
    <t>Cumberland County</t>
  </si>
  <si>
    <t>Nottoway County</t>
  </si>
  <si>
    <t>Prince Edward County</t>
  </si>
  <si>
    <t>Charlotte County</t>
  </si>
  <si>
    <t>Lunenburg County</t>
  </si>
  <si>
    <t>Russell County</t>
  </si>
  <si>
    <t>Buchanan County</t>
  </si>
  <si>
    <t>Tazewell County</t>
  </si>
  <si>
    <t>Pittsylvania County</t>
  </si>
  <si>
    <t>Danville City</t>
  </si>
  <si>
    <t>Dickenson County</t>
  </si>
  <si>
    <t>Prince George County</t>
  </si>
  <si>
    <t>Petersburg City</t>
  </si>
  <si>
    <t>Dinwiddie County</t>
  </si>
  <si>
    <t>Colonial Heights City</t>
  </si>
  <si>
    <t>Surry County</t>
  </si>
  <si>
    <t>Emporia City</t>
  </si>
  <si>
    <t>Hopewell City</t>
  </si>
  <si>
    <t>Greensville County</t>
  </si>
  <si>
    <t>Sussex County</t>
  </si>
  <si>
    <t>Accomack County</t>
  </si>
  <si>
    <t>Northampton County</t>
  </si>
  <si>
    <t>Fairfax County</t>
  </si>
  <si>
    <t>Fairfax City</t>
  </si>
  <si>
    <t>Falls Church City</t>
  </si>
  <si>
    <t>Wise County</t>
  </si>
  <si>
    <t>Lee County</t>
  </si>
  <si>
    <t>Scott County</t>
  </si>
  <si>
    <t>Norton City</t>
  </si>
  <si>
    <t>Powhatan County</t>
  </si>
  <si>
    <t>Goochland County</t>
  </si>
  <si>
    <t>Newport News City</t>
  </si>
  <si>
    <t>Hampton City</t>
  </si>
  <si>
    <t>Hanover County</t>
  </si>
  <si>
    <t>Harrisonburg City</t>
  </si>
  <si>
    <t>Rockingham County</t>
  </si>
  <si>
    <t>New Kent County</t>
  </si>
  <si>
    <t>Charles City County</t>
  </si>
  <si>
    <t>Henrico County</t>
  </si>
  <si>
    <t>Bristol City</t>
  </si>
  <si>
    <t>Washington County</t>
  </si>
  <si>
    <t>Appomattox County</t>
  </si>
  <si>
    <t>Bedford County</t>
  </si>
  <si>
    <t>Lynchburg City</t>
  </si>
  <si>
    <t>Campbell County</t>
  </si>
  <si>
    <t>Amherst County</t>
  </si>
  <si>
    <t>Loudoun County</t>
  </si>
  <si>
    <t>Northumberland County</t>
  </si>
  <si>
    <t>Essex County</t>
  </si>
  <si>
    <t>Westmoreland County</t>
  </si>
  <si>
    <t>Richmond County</t>
  </si>
  <si>
    <t>Lancaster County</t>
  </si>
  <si>
    <t>Gloucester County</t>
  </si>
  <si>
    <t>King William County</t>
  </si>
  <si>
    <t>Mathews County</t>
  </si>
  <si>
    <t>King and Queen County</t>
  </si>
  <si>
    <t>Middlesex County</t>
  </si>
  <si>
    <t>Grayson County</t>
  </si>
  <si>
    <t>Smyth County</t>
  </si>
  <si>
    <t>Carroll County</t>
  </si>
  <si>
    <t>Wythe County</t>
  </si>
  <si>
    <t>Bland County</t>
  </si>
  <si>
    <t>Galax City</t>
  </si>
  <si>
    <t>Pulaski County</t>
  </si>
  <si>
    <t>Montgomery County</t>
  </si>
  <si>
    <t>Floyd County</t>
  </si>
  <si>
    <t>Giles County</t>
  </si>
  <si>
    <t>Radford City</t>
  </si>
  <si>
    <t>Norfolk City</t>
  </si>
  <si>
    <t>Clarke County</t>
  </si>
  <si>
    <t>Winchester City</t>
  </si>
  <si>
    <t>Frederick County</t>
  </si>
  <si>
    <t>Warren County</t>
  </si>
  <si>
    <t>Shenandoah County</t>
  </si>
  <si>
    <t>Page County</t>
  </si>
  <si>
    <t>Patrick County</t>
  </si>
  <si>
    <t>Henry County</t>
  </si>
  <si>
    <t>Franklin County</t>
  </si>
  <si>
    <t>Martinsville City</t>
  </si>
  <si>
    <t>Portsmouth City</t>
  </si>
  <si>
    <t>Manassas City</t>
  </si>
  <si>
    <t>Prince William County</t>
  </si>
  <si>
    <t>Manassas Park City</t>
  </si>
  <si>
    <t>Fredericksburg City</t>
  </si>
  <si>
    <t>Stafford County</t>
  </si>
  <si>
    <t>Spotsylvania County</t>
  </si>
  <si>
    <t>Caroline County</t>
  </si>
  <si>
    <t>King George County</t>
  </si>
  <si>
    <t>Rappahannock County</t>
  </si>
  <si>
    <t>Fauquier County</t>
  </si>
  <si>
    <t>Orange County</t>
  </si>
  <si>
    <t>Culpeper County</t>
  </si>
  <si>
    <t>Madison County</t>
  </si>
  <si>
    <t>Albemarle County</t>
  </si>
  <si>
    <t>Charlottesville City</t>
  </si>
  <si>
    <t>Nelson County</t>
  </si>
  <si>
    <t>Greene County</t>
  </si>
  <si>
    <t>Louisa County</t>
  </si>
  <si>
    <t>Fluvanna County</t>
  </si>
  <si>
    <t>Richmond City</t>
  </si>
  <si>
    <t>Bath County</t>
  </si>
  <si>
    <t>Rockbridge County</t>
  </si>
  <si>
    <t>Buena Vista City</t>
  </si>
  <si>
    <t>Brunswick County</t>
  </si>
  <si>
    <t>Mecklenburg County</t>
  </si>
  <si>
    <t>Halifax County</t>
  </si>
  <si>
    <t>Augusta County</t>
  </si>
  <si>
    <t>Waynesboro City</t>
  </si>
  <si>
    <t>Staunton City</t>
  </si>
  <si>
    <t>Highland County</t>
  </si>
  <si>
    <t>Virginia Beach City</t>
  </si>
  <si>
    <t>Isle of Wight County</t>
  </si>
  <si>
    <t>Suffolk City</t>
  </si>
  <si>
    <t>Southampton County</t>
  </si>
  <si>
    <t>Franklin City</t>
  </si>
  <si>
    <t>Covington City</t>
  </si>
  <si>
    <t>Lexington City</t>
  </si>
  <si>
    <t>Department of Behavioral Health and Developmental Services</t>
  </si>
  <si>
    <t>Select City or County</t>
  </si>
  <si>
    <t>Select Service</t>
  </si>
  <si>
    <t>Employment and Community Transportation</t>
  </si>
  <si>
    <t>Building Independence Waiver</t>
  </si>
  <si>
    <t>Waiver Enrollees (All waivers)</t>
  </si>
  <si>
    <t>Total Providers of Selected Service in Selected City/County</t>
  </si>
  <si>
    <t>There are sufficient providers in this area. You may: (1) Proceed with submission knowing that an increased amount of justification will be necessary, or (2) select a different City/County and/or Service.</t>
  </si>
  <si>
    <t>Recommendations for JumpStart Application:</t>
  </si>
  <si>
    <t>Division of Developmental Services</t>
  </si>
  <si>
    <t>Providers are insufficient in this area. Applications will be considered.</t>
  </si>
  <si>
    <t>DS Region</t>
  </si>
  <si>
    <t>CSB</t>
  </si>
  <si>
    <t>BI waiver</t>
  </si>
  <si>
    <t>FIS waiver</t>
  </si>
  <si>
    <t>CL waiver</t>
  </si>
  <si>
    <t>All waivers</t>
  </si>
  <si>
    <t>SIS
L1</t>
  </si>
  <si>
    <t>SIS
L2</t>
  </si>
  <si>
    <t>SIS
L3</t>
  </si>
  <si>
    <t>SIS
L4</t>
  </si>
  <si>
    <t>SIS
L5</t>
  </si>
  <si>
    <t>SIS
L6</t>
  </si>
  <si>
    <t>SIS
L7</t>
  </si>
  <si>
    <t>SIS
Default</t>
  </si>
  <si>
    <t>Eastern</t>
  </si>
  <si>
    <t>EAST</t>
  </si>
  <si>
    <t>Western</t>
  </si>
  <si>
    <t>RTEN</t>
  </si>
  <si>
    <t>Northern</t>
  </si>
  <si>
    <t>ALEX</t>
  </si>
  <si>
    <t>ALLE</t>
  </si>
  <si>
    <t>Central</t>
  </si>
  <si>
    <t>CROS</t>
  </si>
  <si>
    <t>HORI</t>
  </si>
  <si>
    <t>ARLI</t>
  </si>
  <si>
    <t>VLY</t>
  </si>
  <si>
    <t>ROC</t>
  </si>
  <si>
    <t>Southwestern</t>
  </si>
  <si>
    <t>MTRG</t>
  </si>
  <si>
    <t>BLUE</t>
  </si>
  <si>
    <t>HIGH</t>
  </si>
  <si>
    <t>SS</t>
  </si>
  <si>
    <t>CMT</t>
  </si>
  <si>
    <t>RapA</t>
  </si>
  <si>
    <t>HENR</t>
  </si>
  <si>
    <t>CHSP</t>
  </si>
  <si>
    <t>CHST</t>
  </si>
  <si>
    <t>NW</t>
  </si>
  <si>
    <t>D19</t>
  </si>
  <si>
    <t>RapR</t>
  </si>
  <si>
    <t>DANV</t>
  </si>
  <si>
    <t>DCBH</t>
  </si>
  <si>
    <t>MPNN</t>
  </si>
  <si>
    <t>FFFC</t>
  </si>
  <si>
    <t>NRV</t>
  </si>
  <si>
    <t>WT</t>
  </si>
  <si>
    <t>PDMT</t>
  </si>
  <si>
    <t>GOOC</t>
  </si>
  <si>
    <t>HAMP</t>
  </si>
  <si>
    <t>HANO</t>
  </si>
  <si>
    <t>HARR</t>
  </si>
  <si>
    <t>COLO</t>
  </si>
  <si>
    <t>PLD1</t>
  </si>
  <si>
    <t>LOUD</t>
  </si>
  <si>
    <t>PWC</t>
  </si>
  <si>
    <t>NORF</t>
  </si>
  <si>
    <t>PORT</t>
  </si>
  <si>
    <t>RBHA</t>
  </si>
  <si>
    <t>VAB</t>
  </si>
  <si>
    <t>na</t>
  </si>
  <si>
    <t>Total nonUnique</t>
  </si>
  <si>
    <t>Total Unique</t>
  </si>
  <si>
    <t>Jump-Start Calculator</t>
  </si>
  <si>
    <t>DS-Regional Totals - non-Unique</t>
  </si>
  <si>
    <t>DS-Regional Totals - Unique</t>
  </si>
  <si>
    <t>SubRegion</t>
  </si>
  <si>
    <t>5-B</t>
  </si>
  <si>
    <t>1-A</t>
  </si>
  <si>
    <t>2-A</t>
  </si>
  <si>
    <t>1-C</t>
  </si>
  <si>
    <t>4-B</t>
  </si>
  <si>
    <t>1-D</t>
  </si>
  <si>
    <t>1-B</t>
  </si>
  <si>
    <t>3-C</t>
  </si>
  <si>
    <t>3-A</t>
  </si>
  <si>
    <t>3-D</t>
  </si>
  <si>
    <t>4-D</t>
  </si>
  <si>
    <t>2-C</t>
  </si>
  <si>
    <t>3-B</t>
  </si>
  <si>
    <t>4-A</t>
  </si>
  <si>
    <t>4-C</t>
  </si>
  <si>
    <t>5-D</t>
  </si>
  <si>
    <t>2-D</t>
  </si>
  <si>
    <t>2-B</t>
  </si>
  <si>
    <t>5-A</t>
  </si>
  <si>
    <t>5-C</t>
  </si>
  <si>
    <t>DS-SubRegional Totals - Unique</t>
  </si>
  <si>
    <t>(Unique) Number of Individuals with approved Jump-Start Service Authorization Lines these 6 months</t>
  </si>
  <si>
    <t>Number of Individuals</t>
  </si>
  <si>
    <t>Percent of possible Individuals</t>
  </si>
  <si>
    <t>(Unique) Number of (approved Jump-Start) Service Authorization Lines (SALs) these 6 months</t>
  </si>
  <si>
    <t>Number of Jump-Start Service Authorization Lines</t>
  </si>
  <si>
    <t>Number of SA Lines per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</si>
</sst>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9" tint="-0.2499465926084170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rgb="FF0070C0"/>
        <bgColor indexed="64"/>
      </patternFill>
    </fill>
  </fills>
  <borders count="30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90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0" xfId="0" applyBorder="1" applyProtection="1">
      <protection locked="0"/>
    </xf>
    <xf numFmtId="0" fontId="0" fillId="0" borderId="4" xfId="0" applyFill="1" applyBorder="1" applyProtection="1"/>
    <xf numFmtId="0" fontId="0" fillId="0" borderId="5" xfId="0" applyBorder="1" applyProtection="1"/>
    <xf numFmtId="0" fontId="0" fillId="0" borderId="6" xfId="0" applyFill="1" applyBorder="1" applyProtection="1"/>
    <xf numFmtId="0" fontId="0" fillId="4" borderId="0" xfId="0" applyFill="1" applyProtection="1"/>
    <xf numFmtId="0" fontId="0" fillId="0" borderId="7" xfId="0" applyFill="1" applyBorder="1" applyProtection="1"/>
    <xf numFmtId="0" fontId="0" fillId="0" borderId="0" xfId="0" applyBorder="1" applyProtection="1"/>
    <xf numFmtId="0" fontId="0" fillId="0" borderId="8" xfId="0" applyFill="1" applyBorder="1" applyProtection="1"/>
    <xf numFmtId="0" fontId="0" fillId="0" borderId="0" xfId="0" applyBorder="1" applyAlignment="1" applyProtection="1">
      <alignment wrapText="1"/>
    </xf>
    <xf numFmtId="0" fontId="5" fillId="0" borderId="0" xfId="0" applyFont="1" applyBorder="1" applyAlignment="1" applyProtection="1">
      <alignment vertical="center"/>
    </xf>
    <xf numFmtId="0" fontId="0" fillId="0" borderId="9" xfId="0" applyFill="1" applyBorder="1" applyProtection="1"/>
    <xf numFmtId="0" fontId="0" fillId="0" borderId="10" xfId="0" applyBorder="1" applyProtection="1"/>
    <xf numFmtId="0" fontId="0" fillId="0" borderId="11" xfId="0" applyFill="1" applyBorder="1" applyProtection="1"/>
    <xf numFmtId="0" fontId="6" fillId="0" borderId="0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" xfId="0" applyFont="1" applyBorder="1" applyAlignment="1">
      <alignment vertical="top" shrinkToFit="1"/>
    </xf>
    <xf numFmtId="0" fontId="1" fillId="2" borderId="19" xfId="0" applyFont="1" applyFill="1" applyBorder="1" applyAlignment="1">
      <alignment vertical="top" wrapText="1"/>
    </xf>
    <xf numFmtId="0" fontId="0" fillId="4" borderId="0" xfId="0" applyFill="1" applyAlignment="1">
      <alignment horizontal="center"/>
    </xf>
    <xf numFmtId="0" fontId="10" fillId="0" borderId="0" xfId="0" applyFont="1" applyBorder="1" applyProtection="1"/>
    <xf numFmtId="0" fontId="0" fillId="0" borderId="1" xfId="0" applyBorder="1" applyAlignment="1">
      <alignment vertical="top" wrapText="1"/>
    </xf>
    <xf numFmtId="1" fontId="0" fillId="3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1" fontId="0" fillId="3" borderId="13" xfId="0" applyNumberForma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0" xfId="0" applyAlignment="1">
      <alignment vertical="top" wrapText="1"/>
    </xf>
    <xf numFmtId="0" fontId="9" fillId="8" borderId="16" xfId="0" applyFont="1" applyFill="1" applyBorder="1" applyAlignment="1">
      <alignment vertical="top"/>
    </xf>
    <xf numFmtId="0" fontId="1" fillId="8" borderId="17" xfId="0" applyFont="1" applyFill="1" applyBorder="1" applyAlignment="1">
      <alignment vertical="top" wrapText="1"/>
    </xf>
    <xf numFmtId="0" fontId="1" fillId="8" borderId="18" xfId="0" applyFont="1" applyFill="1" applyBorder="1" applyAlignment="1">
      <alignment vertical="top" wrapText="1"/>
    </xf>
    <xf numFmtId="0" fontId="0" fillId="8" borderId="18" xfId="0" applyFill="1" applyBorder="1" applyAlignment="1">
      <alignment vertical="top" wrapText="1"/>
    </xf>
    <xf numFmtId="0" fontId="0" fillId="7" borderId="0" xfId="0" applyFill="1" applyAlignment="1">
      <alignment horizontal="center" vertical="top" wrapText="1"/>
    </xf>
    <xf numFmtId="0" fontId="0" fillId="0" borderId="1" xfId="0" applyBorder="1" applyAlignment="1">
      <alignment horizontal="right" shrinkToFit="1"/>
    </xf>
    <xf numFmtId="0" fontId="0" fillId="6" borderId="1" xfId="0" applyFill="1" applyBorder="1" applyAlignment="1">
      <alignment horizontal="right" shrinkToFit="1"/>
    </xf>
    <xf numFmtId="0" fontId="0" fillId="2" borderId="1" xfId="0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 shrinkToFit="1"/>
    </xf>
    <xf numFmtId="0" fontId="2" fillId="5" borderId="1" xfId="0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horizontal="center" vertical="top" wrapText="1"/>
    </xf>
    <xf numFmtId="0" fontId="2" fillId="8" borderId="0" xfId="0" applyFont="1" applyFill="1" applyAlignment="1">
      <alignment horizontal="center" vertical="top" wrapText="1"/>
    </xf>
    <xf numFmtId="0" fontId="0" fillId="0" borderId="20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9" fillId="8" borderId="17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 shrinkToFit="1"/>
    </xf>
    <xf numFmtId="1" fontId="0" fillId="7" borderId="1" xfId="0" applyNumberForma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shrinkToFit="1"/>
    </xf>
    <xf numFmtId="0" fontId="1" fillId="0" borderId="21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0" fillId="6" borderId="1" xfId="0" applyFill="1" applyBorder="1" applyAlignment="1">
      <alignment horizontal="center" shrinkToFit="1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9" fontId="0" fillId="6" borderId="1" xfId="1" applyFont="1" applyFill="1" applyBorder="1" applyAlignment="1">
      <alignment horizontal="right" shrinkToFit="1"/>
    </xf>
    <xf numFmtId="0" fontId="1" fillId="0" borderId="1" xfId="0" applyFont="1" applyBorder="1" applyAlignment="1">
      <alignment vertical="top"/>
    </xf>
    <xf numFmtId="0" fontId="1" fillId="0" borderId="21" xfId="0" applyFont="1" applyBorder="1" applyAlignment="1">
      <alignment vertical="top" wrapText="1"/>
    </xf>
    <xf numFmtId="0" fontId="1" fillId="0" borderId="19" xfId="0" applyFont="1" applyBorder="1" applyAlignment="1">
      <alignment vertical="top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2" fontId="0" fillId="6" borderId="1" xfId="0" applyNumberFormat="1" applyFill="1" applyBorder="1" applyAlignment="1">
      <alignment horizontal="right" shrinkToFit="1"/>
    </xf>
    <xf numFmtId="2" fontId="0" fillId="6" borderId="1" xfId="0" applyNumberFormat="1" applyFill="1" applyBorder="1" applyAlignment="1">
      <alignment horizontal="center" shrinkToFit="1"/>
    </xf>
    <xf numFmtId="0" fontId="1" fillId="2" borderId="19" xfId="0" applyFont="1" applyFill="1" applyBorder="1" applyAlignment="1">
      <alignment horizontal="center" vertical="top" wrapText="1"/>
    </xf>
    <xf numFmtId="0" fontId="12" fillId="0" borderId="8" xfId="0" applyFont="1" applyFill="1" applyBorder="1" applyProtection="1">
      <protection hidden="1"/>
    </xf>
    <xf numFmtId="0" fontId="0" fillId="0" borderId="2" xfId="0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wrapText="1" indent="1"/>
    </xf>
    <xf numFmtId="0" fontId="4" fillId="0" borderId="0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horizontal="left" vertical="center" indent="1"/>
    </xf>
    <xf numFmtId="0" fontId="7" fillId="0" borderId="0" xfId="0" applyFont="1" applyBorder="1" applyAlignment="1" applyProtection="1">
      <alignment horizontal="left" vertical="center" indent="1"/>
      <protection hidden="1"/>
    </xf>
    <xf numFmtId="0" fontId="0" fillId="0" borderId="0" xfId="0" applyBorder="1" applyAlignment="1" applyProtection="1">
      <alignment horizontal="left" indent="1"/>
    </xf>
    <xf numFmtId="0" fontId="0" fillId="0" borderId="8" xfId="0" applyFill="1" applyBorder="1" applyAlignment="1" applyProtection="1">
      <alignment horizontal="left" indent="1"/>
    </xf>
    <xf numFmtId="0" fontId="4" fillId="0" borderId="29" xfId="0" applyFont="1" applyBorder="1" applyAlignment="1" applyProtection="1">
      <alignment horizontal="left" vertical="center" indent="1"/>
      <protection locked="0"/>
    </xf>
    <xf numFmtId="0" fontId="4" fillId="0" borderId="0" xfId="0" applyFont="1" applyBorder="1" applyAlignment="1" applyProtection="1">
      <alignment horizontal="left" wrapText="1" indent="1"/>
      <protection hidden="1"/>
    </xf>
    <xf numFmtId="0" fontId="4" fillId="0" borderId="8" xfId="0" applyFont="1" applyBorder="1" applyAlignment="1" applyProtection="1">
      <alignment horizontal="left" wrapText="1" indent="1"/>
      <protection hidden="1"/>
    </xf>
    <xf numFmtId="0" fontId="0" fillId="0" borderId="0" xfId="0" applyBorder="1" applyAlignment="1" applyProtection="1">
      <alignment horizontal="left" vertical="center" indent="1"/>
      <protection hidden="1"/>
    </xf>
    <xf numFmtId="0" fontId="0" fillId="0" borderId="8" xfId="0" applyBorder="1" applyAlignment="1" applyProtection="1">
      <alignment horizontal="left" vertical="center" indent="1"/>
      <protection hidden="1"/>
    </xf>
    <xf numFmtId="0" fontId="8" fillId="0" borderId="0" xfId="0" applyFont="1" applyBorder="1" applyAlignment="1" applyProtection="1">
      <alignment horizontal="center"/>
    </xf>
    <xf numFmtId="0" fontId="0" fillId="0" borderId="28" xfId="0" applyBorder="1" applyAlignment="1" applyProtection="1">
      <alignment horizontal="left" vertical="center" indent="1"/>
    </xf>
    <xf numFmtId="0" fontId="0" fillId="0" borderId="3" xfId="0" applyBorder="1" applyAlignment="1" applyProtection="1">
      <alignment horizontal="left" vertical="center" indent="1"/>
    </xf>
    <xf numFmtId="0" fontId="13" fillId="0" borderId="28" xfId="0" applyFont="1" applyBorder="1" applyAlignment="1" applyProtection="1">
      <alignment horizontal="left" vertical="center" indent="1"/>
    </xf>
    <xf numFmtId="0" fontId="13" fillId="0" borderId="3" xfId="0" applyFont="1" applyBorder="1" applyAlignment="1" applyProtection="1">
      <alignment horizontal="left" vertical="center" indent="1"/>
    </xf>
  </cellXfs>
  <cellStyles count="2">
    <cellStyle name="Normal" xfId="0" builtinId="0"/>
    <cellStyle name="Percent" xfId="1" builtinId="5"/>
  </cellStyles>
  <dxfs count="19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273842</xdr:colOff>
      <xdr:row>136</xdr:row>
      <xdr:rowOff>59531</xdr:rowOff>
    </xdr:from>
    <xdr:to>
      <xdr:col>13</xdr:col>
      <xdr:colOff>214311</xdr:colOff>
      <xdr:row>141</xdr:row>
      <xdr:rowOff>71438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512342" y="26405681"/>
          <a:ext cx="3188494" cy="96440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Note:  All</a:t>
          </a:r>
          <a:r>
            <a:rPr lang="en-US" sz="1600" baseline="0"/>
            <a:t> persons are Unique.  </a:t>
          </a:r>
        </a:p>
        <a:p>
          <a:pPr algn="ctr"/>
          <a:r>
            <a:rPr lang="en-US" sz="1600" baseline="0"/>
            <a:t>Thus all the na in this section.</a:t>
          </a:r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0"/>
  <sheetViews>
    <sheetView showGridLines="0" showRowColHeaders="0" tabSelected="1" workbookViewId="0">
      <selection activeCell="C8" sqref="C8"/>
    </sheetView>
  </sheetViews>
  <sheetFormatPr defaultRowHeight="15" x14ac:dyDescent="0.25"/>
  <cols>
    <col min="1" max="1" width="9.140625" style="9"/>
    <col min="2" max="2" width="33.28515625" style="9" customWidth="1"/>
    <col min="3" max="3" width="47.7109375" style="9" customWidth="1"/>
    <col min="4" max="4" width="33.85546875" style="9" customWidth="1"/>
    <col min="5" max="6" width="9.140625" style="9"/>
    <col min="7" max="8" width="9.140625" style="9" customWidth="1"/>
    <col min="9" max="16384" width="9.140625" style="9"/>
  </cols>
  <sheetData>
    <row r="1" spans="1:5" x14ac:dyDescent="0.25">
      <c r="A1" s="6"/>
      <c r="B1" s="7"/>
      <c r="C1" s="7"/>
      <c r="D1" s="7"/>
      <c r="E1" s="8"/>
    </row>
    <row r="2" spans="1:5" x14ac:dyDescent="0.25">
      <c r="A2" s="10"/>
      <c r="B2" s="11" t="s">
        <v>148</v>
      </c>
      <c r="C2" s="11"/>
      <c r="D2" s="11"/>
      <c r="E2" s="12"/>
    </row>
    <row r="3" spans="1:5" x14ac:dyDescent="0.25">
      <c r="A3" s="10"/>
      <c r="B3" s="11" t="s">
        <v>157</v>
      </c>
      <c r="C3" s="11"/>
      <c r="D3" s="85"/>
      <c r="E3" s="12"/>
    </row>
    <row r="4" spans="1:5" ht="23.25" x14ac:dyDescent="0.35">
      <c r="A4" s="10"/>
      <c r="B4" s="26" t="s">
        <v>221</v>
      </c>
      <c r="C4" s="26"/>
      <c r="D4" s="85"/>
      <c r="E4" s="12"/>
    </row>
    <row r="5" spans="1:5" ht="15.75" thickBot="1" x14ac:dyDescent="0.3">
      <c r="A5" s="10"/>
      <c r="B5" s="11"/>
      <c r="C5" s="11"/>
      <c r="D5" s="11"/>
      <c r="E5" s="12"/>
    </row>
    <row r="6" spans="1:5" ht="18.75" customHeight="1" thickBot="1" x14ac:dyDescent="0.3">
      <c r="A6" s="10"/>
      <c r="B6" s="75" t="s">
        <v>149</v>
      </c>
      <c r="C6" s="80" t="s">
        <v>24</v>
      </c>
      <c r="D6" s="5"/>
      <c r="E6" s="12"/>
    </row>
    <row r="7" spans="1:5" ht="8.25" customHeight="1" thickBot="1" x14ac:dyDescent="0.3">
      <c r="A7" s="10"/>
      <c r="B7" s="11"/>
      <c r="C7" s="11"/>
      <c r="D7" s="11"/>
      <c r="E7" s="12"/>
    </row>
    <row r="8" spans="1:5" ht="18.75" customHeight="1" thickBot="1" x14ac:dyDescent="0.3">
      <c r="A8" s="10"/>
      <c r="B8" s="75" t="s">
        <v>150</v>
      </c>
      <c r="C8" s="80" t="s">
        <v>6</v>
      </c>
      <c r="D8" s="5"/>
      <c r="E8" s="72"/>
    </row>
    <row r="9" spans="1:5" ht="8.25" customHeight="1" thickBot="1" x14ac:dyDescent="0.3">
      <c r="A9" s="10"/>
      <c r="B9" s="11"/>
      <c r="C9" s="11"/>
      <c r="D9" s="11"/>
      <c r="E9" s="12"/>
    </row>
    <row r="10" spans="1:5" ht="30.75" customHeight="1" thickBot="1" x14ac:dyDescent="0.3">
      <c r="A10" s="10"/>
      <c r="B10" s="73" t="s">
        <v>153</v>
      </c>
      <c r="C10" s="86" t="str">
        <f>IF(C6="","Please Select a City/County",CONCATENATE(VLOOKUP(C6,Master20191031!D:H,5,0)," individual(s) were enrolled on a waiver in ",C6, " as of ", "Oct. 31, 2019."))</f>
        <v>1086 individual(s) were enrolled on a waiver in Chesterfield County as of Oct. 31, 2019.</v>
      </c>
      <c r="D10" s="87"/>
      <c r="E10" s="12"/>
    </row>
    <row r="11" spans="1:5" ht="7.5" customHeight="1" thickBot="1" x14ac:dyDescent="0.3">
      <c r="A11" s="10"/>
      <c r="B11" s="11"/>
      <c r="C11" s="11"/>
      <c r="D11" s="11"/>
      <c r="E11" s="12"/>
    </row>
    <row r="12" spans="1:5" ht="30.75" customHeight="1" thickBot="1" x14ac:dyDescent="0.3">
      <c r="A12" s="10"/>
      <c r="B12" s="73" t="s">
        <v>152</v>
      </c>
      <c r="C12" s="86" t="str">
        <f>IF(C6="","Please Select a City/County",CONCATENATE(VLOOKUP(C6,Master20191031!D:E,2,0)," individual(s) were enrolled on a BI waiver in ",C6, " as of Oct. 31, 2019."))</f>
        <v>26 individual(s) were enrolled on a BI waiver in Chesterfield County as of Oct. 31, 2019.</v>
      </c>
      <c r="D12" s="87"/>
      <c r="E12" s="12"/>
    </row>
    <row r="13" spans="1:5" ht="7.5" customHeight="1" thickBot="1" x14ac:dyDescent="0.3">
      <c r="A13" s="10"/>
      <c r="B13" s="11"/>
      <c r="C13" s="11"/>
      <c r="D13" s="11"/>
      <c r="E13" s="12"/>
    </row>
    <row r="14" spans="1:5" ht="30.75" customHeight="1" thickBot="1" x14ac:dyDescent="0.3">
      <c r="A14" s="10"/>
      <c r="B14" s="74" t="s">
        <v>154</v>
      </c>
      <c r="C14" s="88">
        <f>IF(OR(C6="",C8=""),"Please Select Both a City/County and a Service",INDEX(Master20191031!Q2:AE134,MATCH(C6,Master20191031!CityCounty,0),MATCH(C8,Master20191031!Q1:AE1,0)))</f>
        <v>3</v>
      </c>
      <c r="D14" s="89"/>
      <c r="E14" s="12"/>
    </row>
    <row r="15" spans="1:5" x14ac:dyDescent="0.25">
      <c r="A15" s="10"/>
      <c r="B15" s="13"/>
      <c r="C15" s="13"/>
      <c r="D15" s="18"/>
      <c r="E15" s="12"/>
    </row>
    <row r="16" spans="1:5" ht="15" customHeight="1" x14ac:dyDescent="0.25">
      <c r="A16" s="10"/>
      <c r="B16" s="76" t="s">
        <v>156</v>
      </c>
      <c r="C16" s="14"/>
      <c r="D16" s="11"/>
      <c r="E16" s="12"/>
    </row>
    <row r="17" spans="1:5" ht="15" customHeight="1" x14ac:dyDescent="0.25">
      <c r="A17" s="10"/>
      <c r="B17" s="77" t="str">
        <f>IF(("eligible"=IFERROR(HLOOKUP(C8,Master20191031!AB1:AE1,1,FALSE),"eligible")),"","This service is not eligible for Jump-Start Funding.")</f>
        <v/>
      </c>
      <c r="C17" s="77"/>
      <c r="D17" s="78"/>
      <c r="E17" s="79"/>
    </row>
    <row r="18" spans="1:5" x14ac:dyDescent="0.25">
      <c r="A18" s="10"/>
      <c r="B18" s="83" t="s">
        <v>158</v>
      </c>
      <c r="C18" s="83"/>
      <c r="D18" s="83"/>
      <c r="E18" s="84"/>
    </row>
    <row r="19" spans="1:5" ht="40.5" customHeight="1" x14ac:dyDescent="0.25">
      <c r="A19" s="10"/>
      <c r="B19" s="81" t="s">
        <v>155</v>
      </c>
      <c r="C19" s="81"/>
      <c r="D19" s="81"/>
      <c r="E19" s="82"/>
    </row>
    <row r="20" spans="1:5" ht="15.75" thickBot="1" x14ac:dyDescent="0.3">
      <c r="A20" s="15"/>
      <c r="B20" s="16"/>
      <c r="C20" s="16"/>
      <c r="D20" s="16"/>
      <c r="E20" s="17"/>
    </row>
  </sheetData>
  <sheetProtection algorithmName="SHA-512" hashValue="9JuW5gItjNIN397SK3MfhORHMHxdO1dq2BIUqkU4H3YQJaGMHkxrreNQpJ1kEAvERG74vuiTvC9m/4mF1zSTPg==" saltValue="y5D70TTiNl2FwCwsrXR2rA==" spinCount="100000" sheet="1" objects="1" scenarios="1" selectLockedCells="1"/>
  <mergeCells count="6">
    <mergeCell ref="B19:E19"/>
    <mergeCell ref="B18:E18"/>
    <mergeCell ref="D3:D4"/>
    <mergeCell ref="C10:D10"/>
    <mergeCell ref="C12:D12"/>
    <mergeCell ref="C14:D14"/>
  </mergeCells>
  <conditionalFormatting sqref="B18:E18">
    <cfRule type="expression" dxfId="18" priority="4">
      <formula>$C$14&gt;=2</formula>
    </cfRule>
    <cfRule type="expression" dxfId="17" priority="1">
      <formula>FIND("not elig",B17)&gt;0</formula>
    </cfRule>
  </conditionalFormatting>
  <conditionalFormatting sqref="B19:E19">
    <cfRule type="expression" dxfId="16" priority="3">
      <formula>$C$14&lt;2</formula>
    </cfRule>
    <cfRule type="expression" dxfId="15" priority="2">
      <formula>FIND("not elig",B17)&gt;0</formula>
    </cfRule>
  </conditionalFormatting>
  <pageMargins left="0.7" right="0.7" top="0.75" bottom="0.75" header="0.3" footer="0.3"/>
  <pageSetup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Title="Press dropdown" prompt="Select City or County">
          <x14:formula1>
            <xm:f>Master20191031!D2:D134</xm:f>
          </x14:formula1>
          <xm:sqref>C6</xm:sqref>
        </x14:dataValidation>
        <x14:dataValidation type="list" showInputMessage="1" showErrorMessage="1" promptTitle="Press dropdown" prompt="Select Service">
          <x14:formula1>
            <xm:f>Master20191031!$Q$1:$AE$1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AF177"/>
  <sheetViews>
    <sheetView showGridLines="0" zoomScale="80" zoomScaleNormal="80" workbookViewId="0">
      <pane xSplit="8" ySplit="1" topLeftCell="I2" activePane="bottomRight" state="frozen"/>
      <selection activeCell="C137" sqref="C137"/>
      <selection pane="topRight" activeCell="C137" sqref="C137"/>
      <selection pane="bottomLeft" activeCell="C137" sqref="C137"/>
      <selection pane="bottomRight" activeCell="Q1" sqref="Q1"/>
    </sheetView>
  </sheetViews>
  <sheetFormatPr defaultRowHeight="15" x14ac:dyDescent="0.25"/>
  <cols>
    <col min="1" max="1" width="13.140625" style="4" customWidth="1"/>
    <col min="2" max="2" width="6.85546875" style="25" customWidth="1"/>
    <col min="3" max="3" width="7.5703125" style="25" customWidth="1"/>
    <col min="4" max="4" width="21" style="4" customWidth="1"/>
    <col min="5" max="7" width="5.7109375" style="4" customWidth="1"/>
    <col min="8" max="8" width="6.5703125" style="4" customWidth="1"/>
    <col min="9" max="15" width="5" style="4" customWidth="1"/>
    <col min="16" max="16" width="6.5703125" style="4" customWidth="1"/>
    <col min="17" max="21" width="10.5703125" style="4" customWidth="1"/>
    <col min="22" max="22" width="12.85546875" style="4" customWidth="1"/>
    <col min="23" max="27" width="10.5703125" style="4" customWidth="1"/>
    <col min="28" max="16384" width="9.140625" style="4"/>
  </cols>
  <sheetData>
    <row r="1" spans="1:32" ht="50.1" customHeight="1" x14ac:dyDescent="0.25">
      <c r="A1" s="3" t="s">
        <v>159</v>
      </c>
      <c r="B1" s="43" t="s">
        <v>224</v>
      </c>
      <c r="C1" s="3" t="s">
        <v>160</v>
      </c>
      <c r="D1" s="3" t="s">
        <v>10</v>
      </c>
      <c r="E1" s="44" t="s">
        <v>161</v>
      </c>
      <c r="F1" s="44" t="s">
        <v>162</v>
      </c>
      <c r="G1" s="44" t="s">
        <v>163</v>
      </c>
      <c r="H1" s="44" t="s">
        <v>164</v>
      </c>
      <c r="I1" s="45" t="s">
        <v>165</v>
      </c>
      <c r="J1" s="45" t="s">
        <v>166</v>
      </c>
      <c r="K1" s="45" t="s">
        <v>167</v>
      </c>
      <c r="L1" s="45" t="s">
        <v>168</v>
      </c>
      <c r="M1" s="45" t="s">
        <v>169</v>
      </c>
      <c r="N1" s="45" t="s">
        <v>170</v>
      </c>
      <c r="O1" s="45" t="s">
        <v>171</v>
      </c>
      <c r="P1" s="45" t="s">
        <v>172</v>
      </c>
      <c r="Q1" s="46" t="s">
        <v>0</v>
      </c>
      <c r="R1" s="46" t="s">
        <v>1</v>
      </c>
      <c r="S1" s="46" t="s">
        <v>2</v>
      </c>
      <c r="T1" s="46" t="s">
        <v>3</v>
      </c>
      <c r="U1" s="46" t="s">
        <v>4</v>
      </c>
      <c r="V1" s="46" t="s">
        <v>151</v>
      </c>
      <c r="W1" s="46" t="s">
        <v>5</v>
      </c>
      <c r="X1" s="46" t="s">
        <v>6</v>
      </c>
      <c r="Y1" s="46" t="s">
        <v>7</v>
      </c>
      <c r="Z1" s="46" t="s">
        <v>8</v>
      </c>
      <c r="AA1" s="46" t="s">
        <v>9</v>
      </c>
      <c r="AB1" s="46" t="s">
        <v>13</v>
      </c>
      <c r="AC1" s="46" t="s">
        <v>12</v>
      </c>
      <c r="AD1" s="46" t="s">
        <v>11</v>
      </c>
      <c r="AE1" s="46" t="s">
        <v>14</v>
      </c>
      <c r="AF1" s="47" t="s">
        <v>220</v>
      </c>
    </row>
    <row r="2" spans="1:32" ht="15" customHeight="1" x14ac:dyDescent="0.25">
      <c r="A2" s="2" t="s">
        <v>173</v>
      </c>
      <c r="B2" s="48" t="s">
        <v>225</v>
      </c>
      <c r="C2" s="2" t="s">
        <v>174</v>
      </c>
      <c r="D2" s="19" t="s">
        <v>51</v>
      </c>
      <c r="E2" s="27">
        <v>0</v>
      </c>
      <c r="F2" s="27">
        <v>4</v>
      </c>
      <c r="G2" s="27">
        <v>66</v>
      </c>
      <c r="H2" s="27">
        <v>70</v>
      </c>
      <c r="I2" s="27">
        <v>5</v>
      </c>
      <c r="J2" s="27">
        <v>27</v>
      </c>
      <c r="K2" s="27">
        <v>1</v>
      </c>
      <c r="L2" s="27">
        <v>25</v>
      </c>
      <c r="M2" s="27">
        <v>0</v>
      </c>
      <c r="N2" s="27">
        <v>6</v>
      </c>
      <c r="O2" s="27">
        <v>1</v>
      </c>
      <c r="P2" s="27">
        <v>5</v>
      </c>
      <c r="Q2" s="28">
        <v>0</v>
      </c>
      <c r="R2" s="28">
        <v>0</v>
      </c>
      <c r="S2" s="28">
        <v>1</v>
      </c>
      <c r="T2" s="28">
        <v>0</v>
      </c>
      <c r="U2" s="28">
        <v>0</v>
      </c>
      <c r="V2" s="28">
        <v>0</v>
      </c>
      <c r="W2" s="28">
        <v>0</v>
      </c>
      <c r="X2" s="28">
        <v>1</v>
      </c>
      <c r="Y2" s="28">
        <v>0</v>
      </c>
      <c r="Z2" s="28">
        <v>0</v>
      </c>
      <c r="AA2" s="28">
        <v>1</v>
      </c>
      <c r="AB2" s="28">
        <v>0</v>
      </c>
      <c r="AC2" s="28">
        <v>0</v>
      </c>
      <c r="AD2" s="28">
        <v>0</v>
      </c>
      <c r="AE2" s="28">
        <v>0</v>
      </c>
      <c r="AF2" s="29">
        <v>1</v>
      </c>
    </row>
    <row r="3" spans="1:32" ht="15" customHeight="1" x14ac:dyDescent="0.25">
      <c r="A3" s="2" t="s">
        <v>175</v>
      </c>
      <c r="B3" s="49" t="s">
        <v>226</v>
      </c>
      <c r="C3" s="2" t="s">
        <v>176</v>
      </c>
      <c r="D3" s="19" t="s">
        <v>124</v>
      </c>
      <c r="E3" s="27">
        <v>3</v>
      </c>
      <c r="F3" s="27">
        <v>39</v>
      </c>
      <c r="G3" s="27">
        <v>94</v>
      </c>
      <c r="H3" s="27">
        <v>136</v>
      </c>
      <c r="I3" s="27">
        <v>10</v>
      </c>
      <c r="J3" s="27">
        <v>52</v>
      </c>
      <c r="K3" s="27">
        <v>2</v>
      </c>
      <c r="L3" s="27">
        <v>43</v>
      </c>
      <c r="M3" s="27">
        <v>3</v>
      </c>
      <c r="N3" s="27">
        <v>7</v>
      </c>
      <c r="O3" s="27">
        <v>1</v>
      </c>
      <c r="P3" s="27">
        <v>18</v>
      </c>
      <c r="Q3" s="28">
        <v>0</v>
      </c>
      <c r="R3" s="28">
        <v>3</v>
      </c>
      <c r="S3" s="28">
        <v>3</v>
      </c>
      <c r="T3" s="28">
        <v>0</v>
      </c>
      <c r="U3" s="28">
        <v>0</v>
      </c>
      <c r="V3" s="28">
        <v>0</v>
      </c>
      <c r="W3" s="28">
        <v>1</v>
      </c>
      <c r="X3" s="28">
        <v>3</v>
      </c>
      <c r="Y3" s="28">
        <v>0</v>
      </c>
      <c r="Z3" s="28">
        <v>0</v>
      </c>
      <c r="AA3" s="28">
        <v>0</v>
      </c>
      <c r="AB3" s="28">
        <v>0</v>
      </c>
      <c r="AC3" s="28">
        <v>1</v>
      </c>
      <c r="AD3" s="28">
        <v>1</v>
      </c>
      <c r="AE3" s="28">
        <v>3</v>
      </c>
      <c r="AF3" s="29">
        <v>5</v>
      </c>
    </row>
    <row r="4" spans="1:32" ht="15" customHeight="1" x14ac:dyDescent="0.25">
      <c r="A4" s="2" t="s">
        <v>177</v>
      </c>
      <c r="B4" s="49" t="s">
        <v>227</v>
      </c>
      <c r="C4" s="2" t="s">
        <v>178</v>
      </c>
      <c r="D4" s="19" t="s">
        <v>15</v>
      </c>
      <c r="E4" s="27">
        <v>4</v>
      </c>
      <c r="F4" s="27">
        <v>20</v>
      </c>
      <c r="G4" s="27">
        <v>76</v>
      </c>
      <c r="H4" s="27">
        <v>100</v>
      </c>
      <c r="I4" s="27">
        <v>9</v>
      </c>
      <c r="J4" s="27">
        <v>37</v>
      </c>
      <c r="K4" s="27">
        <v>2</v>
      </c>
      <c r="L4" s="27">
        <v>33</v>
      </c>
      <c r="M4" s="27">
        <v>2</v>
      </c>
      <c r="N4" s="27">
        <v>2</v>
      </c>
      <c r="O4" s="27">
        <v>4</v>
      </c>
      <c r="P4" s="27">
        <v>11</v>
      </c>
      <c r="Q4" s="28">
        <v>0</v>
      </c>
      <c r="R4" s="28">
        <v>0</v>
      </c>
      <c r="S4" s="28">
        <v>1</v>
      </c>
      <c r="T4" s="28">
        <v>0</v>
      </c>
      <c r="U4" s="28">
        <v>0</v>
      </c>
      <c r="V4" s="28">
        <v>0</v>
      </c>
      <c r="W4" s="28">
        <v>0</v>
      </c>
      <c r="X4" s="28">
        <v>2</v>
      </c>
      <c r="Y4" s="28">
        <v>0</v>
      </c>
      <c r="Z4" s="28">
        <v>0</v>
      </c>
      <c r="AA4" s="28">
        <v>1</v>
      </c>
      <c r="AB4" s="28">
        <v>0</v>
      </c>
      <c r="AC4" s="28">
        <v>2</v>
      </c>
      <c r="AD4" s="28">
        <v>0</v>
      </c>
      <c r="AE4" s="28">
        <v>0</v>
      </c>
      <c r="AF4" s="29">
        <v>4</v>
      </c>
    </row>
    <row r="5" spans="1:32" ht="15" customHeight="1" x14ac:dyDescent="0.25">
      <c r="A5" s="2" t="s">
        <v>175</v>
      </c>
      <c r="B5" s="49" t="s">
        <v>228</v>
      </c>
      <c r="C5" s="2" t="s">
        <v>179</v>
      </c>
      <c r="D5" s="19" t="s">
        <v>16</v>
      </c>
      <c r="E5" s="27">
        <v>1</v>
      </c>
      <c r="F5" s="27">
        <v>9</v>
      </c>
      <c r="G5" s="27">
        <v>37</v>
      </c>
      <c r="H5" s="27">
        <v>47</v>
      </c>
      <c r="I5" s="27">
        <v>7</v>
      </c>
      <c r="J5" s="27">
        <v>19</v>
      </c>
      <c r="K5" s="27">
        <v>1</v>
      </c>
      <c r="L5" s="27">
        <v>11</v>
      </c>
      <c r="M5" s="27">
        <v>0</v>
      </c>
      <c r="N5" s="27">
        <v>4</v>
      </c>
      <c r="O5" s="27">
        <v>2</v>
      </c>
      <c r="P5" s="27">
        <v>3</v>
      </c>
      <c r="Q5" s="28">
        <v>0</v>
      </c>
      <c r="R5" s="28">
        <v>0</v>
      </c>
      <c r="S5" s="28">
        <v>1</v>
      </c>
      <c r="T5" s="28">
        <v>0</v>
      </c>
      <c r="U5" s="28">
        <v>0</v>
      </c>
      <c r="V5" s="28">
        <v>0</v>
      </c>
      <c r="W5" s="28">
        <v>0</v>
      </c>
      <c r="X5" s="28">
        <v>2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9">
        <v>2</v>
      </c>
    </row>
    <row r="6" spans="1:32" ht="15" customHeight="1" x14ac:dyDescent="0.25">
      <c r="A6" s="2" t="s">
        <v>180</v>
      </c>
      <c r="B6" s="49" t="s">
        <v>229</v>
      </c>
      <c r="C6" s="2" t="s">
        <v>181</v>
      </c>
      <c r="D6" s="19" t="s">
        <v>29</v>
      </c>
      <c r="E6" s="27">
        <v>0</v>
      </c>
      <c r="F6" s="27">
        <v>1</v>
      </c>
      <c r="G6" s="27">
        <v>11</v>
      </c>
      <c r="H6" s="27">
        <v>12</v>
      </c>
      <c r="I6" s="27">
        <v>0</v>
      </c>
      <c r="J6" s="27">
        <v>4</v>
      </c>
      <c r="K6" s="27">
        <v>0</v>
      </c>
      <c r="L6" s="27">
        <v>8</v>
      </c>
      <c r="M6" s="27">
        <v>0</v>
      </c>
      <c r="N6" s="27">
        <v>0</v>
      </c>
      <c r="O6" s="27">
        <v>0</v>
      </c>
      <c r="P6" s="27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9">
        <v>0</v>
      </c>
    </row>
    <row r="7" spans="1:32" ht="15" customHeight="1" x14ac:dyDescent="0.25">
      <c r="A7" s="2" t="s">
        <v>175</v>
      </c>
      <c r="B7" s="49" t="s">
        <v>230</v>
      </c>
      <c r="C7" s="2" t="s">
        <v>182</v>
      </c>
      <c r="D7" s="19" t="s">
        <v>76</v>
      </c>
      <c r="E7" s="27">
        <v>0</v>
      </c>
      <c r="F7" s="27">
        <v>15</v>
      </c>
      <c r="G7" s="27">
        <v>156</v>
      </c>
      <c r="H7" s="27">
        <v>171</v>
      </c>
      <c r="I7" s="27">
        <v>3</v>
      </c>
      <c r="J7" s="27">
        <v>32</v>
      </c>
      <c r="K7" s="27">
        <v>5</v>
      </c>
      <c r="L7" s="27">
        <v>84</v>
      </c>
      <c r="M7" s="27">
        <v>4</v>
      </c>
      <c r="N7" s="27">
        <v>19</v>
      </c>
      <c r="O7" s="27">
        <v>15</v>
      </c>
      <c r="P7" s="27">
        <v>9</v>
      </c>
      <c r="Q7" s="28">
        <v>0</v>
      </c>
      <c r="R7" s="28">
        <v>1</v>
      </c>
      <c r="S7" s="28">
        <v>2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3</v>
      </c>
      <c r="AF7" s="29">
        <v>3</v>
      </c>
    </row>
    <row r="8" spans="1:32" ht="15" customHeight="1" x14ac:dyDescent="0.25">
      <c r="A8" s="2" t="s">
        <v>175</v>
      </c>
      <c r="B8" s="49" t="s">
        <v>230</v>
      </c>
      <c r="C8" s="2" t="s">
        <v>182</v>
      </c>
      <c r="D8" s="19" t="s">
        <v>72</v>
      </c>
      <c r="E8" s="27">
        <v>0</v>
      </c>
      <c r="F8" s="27">
        <v>10</v>
      </c>
      <c r="G8" s="27">
        <v>27</v>
      </c>
      <c r="H8" s="27">
        <v>37</v>
      </c>
      <c r="I8" s="27">
        <v>1</v>
      </c>
      <c r="J8" s="27">
        <v>10</v>
      </c>
      <c r="K8" s="27">
        <v>3</v>
      </c>
      <c r="L8" s="27">
        <v>9</v>
      </c>
      <c r="M8" s="27">
        <v>3</v>
      </c>
      <c r="N8" s="27">
        <v>5</v>
      </c>
      <c r="O8" s="27">
        <v>3</v>
      </c>
      <c r="P8" s="27">
        <v>3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1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1</v>
      </c>
      <c r="AF8" s="29">
        <v>1</v>
      </c>
    </row>
    <row r="9" spans="1:32" ht="15" customHeight="1" x14ac:dyDescent="0.25">
      <c r="A9" s="2" t="s">
        <v>177</v>
      </c>
      <c r="B9" s="49" t="s">
        <v>227</v>
      </c>
      <c r="C9" s="2" t="s">
        <v>183</v>
      </c>
      <c r="D9" s="19" t="s">
        <v>17</v>
      </c>
      <c r="E9" s="27">
        <v>5</v>
      </c>
      <c r="F9" s="27">
        <v>48</v>
      </c>
      <c r="G9" s="27">
        <v>117</v>
      </c>
      <c r="H9" s="27">
        <v>170</v>
      </c>
      <c r="I9" s="27">
        <v>12</v>
      </c>
      <c r="J9" s="27">
        <v>46</v>
      </c>
      <c r="K9" s="27">
        <v>7</v>
      </c>
      <c r="L9" s="27">
        <v>54</v>
      </c>
      <c r="M9" s="27">
        <v>4</v>
      </c>
      <c r="N9" s="27">
        <v>11</v>
      </c>
      <c r="O9" s="27">
        <v>10</v>
      </c>
      <c r="P9" s="27">
        <v>26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1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9">
        <v>1</v>
      </c>
    </row>
    <row r="10" spans="1:32" ht="15" customHeight="1" x14ac:dyDescent="0.25">
      <c r="A10" s="2" t="s">
        <v>175</v>
      </c>
      <c r="B10" s="49" t="s">
        <v>231</v>
      </c>
      <c r="C10" s="2" t="s">
        <v>184</v>
      </c>
      <c r="D10" s="19" t="s">
        <v>137</v>
      </c>
      <c r="E10" s="27">
        <v>1</v>
      </c>
      <c r="F10" s="27">
        <v>22</v>
      </c>
      <c r="G10" s="27">
        <v>137</v>
      </c>
      <c r="H10" s="27">
        <v>160</v>
      </c>
      <c r="I10" s="27">
        <v>5</v>
      </c>
      <c r="J10" s="27">
        <v>49</v>
      </c>
      <c r="K10" s="27">
        <v>3</v>
      </c>
      <c r="L10" s="27">
        <v>46</v>
      </c>
      <c r="M10" s="27">
        <v>1</v>
      </c>
      <c r="N10" s="27">
        <v>26</v>
      </c>
      <c r="O10" s="27">
        <v>13</v>
      </c>
      <c r="P10" s="27">
        <v>17</v>
      </c>
      <c r="Q10" s="28">
        <v>0</v>
      </c>
      <c r="R10" s="28">
        <v>1</v>
      </c>
      <c r="S10" s="28">
        <v>1</v>
      </c>
      <c r="T10" s="28">
        <v>0</v>
      </c>
      <c r="U10" s="28">
        <v>0</v>
      </c>
      <c r="V10" s="28">
        <v>0</v>
      </c>
      <c r="W10" s="28">
        <v>0</v>
      </c>
      <c r="X10" s="28">
        <v>1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2</v>
      </c>
      <c r="AF10" s="29">
        <v>2</v>
      </c>
    </row>
    <row r="11" spans="1:32" ht="15" customHeight="1" x14ac:dyDescent="0.25">
      <c r="A11" s="2" t="s">
        <v>175</v>
      </c>
      <c r="B11" s="49" t="s">
        <v>228</v>
      </c>
      <c r="C11" s="2" t="s">
        <v>185</v>
      </c>
      <c r="D11" s="19" t="s">
        <v>131</v>
      </c>
      <c r="E11" s="27">
        <v>0</v>
      </c>
      <c r="F11" s="27">
        <v>1</v>
      </c>
      <c r="G11" s="27">
        <v>7</v>
      </c>
      <c r="H11" s="27">
        <v>8</v>
      </c>
      <c r="I11" s="27">
        <v>2</v>
      </c>
      <c r="J11" s="27">
        <v>0</v>
      </c>
      <c r="K11" s="27">
        <v>2</v>
      </c>
      <c r="L11" s="27">
        <v>3</v>
      </c>
      <c r="M11" s="27">
        <v>0</v>
      </c>
      <c r="N11" s="27">
        <v>1</v>
      </c>
      <c r="O11" s="27">
        <v>0</v>
      </c>
      <c r="P11" s="27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9">
        <v>0</v>
      </c>
    </row>
    <row r="12" spans="1:32" ht="15" customHeight="1" x14ac:dyDescent="0.25">
      <c r="A12" s="2" t="s">
        <v>175</v>
      </c>
      <c r="B12" s="49" t="s">
        <v>230</v>
      </c>
      <c r="C12" s="2" t="s">
        <v>182</v>
      </c>
      <c r="D12" s="19" t="s">
        <v>73</v>
      </c>
      <c r="E12" s="27">
        <v>1</v>
      </c>
      <c r="F12" s="27">
        <v>29</v>
      </c>
      <c r="G12" s="27">
        <v>158</v>
      </c>
      <c r="H12" s="27">
        <v>188</v>
      </c>
      <c r="I12" s="27">
        <v>4</v>
      </c>
      <c r="J12" s="27">
        <v>35</v>
      </c>
      <c r="K12" s="27">
        <v>4</v>
      </c>
      <c r="L12" s="27">
        <v>76</v>
      </c>
      <c r="M12" s="27">
        <v>8</v>
      </c>
      <c r="N12" s="27">
        <v>35</v>
      </c>
      <c r="O12" s="27">
        <v>13</v>
      </c>
      <c r="P12" s="27">
        <v>13</v>
      </c>
      <c r="Q12" s="28">
        <v>0</v>
      </c>
      <c r="R12" s="28">
        <v>0</v>
      </c>
      <c r="S12" s="28">
        <v>5</v>
      </c>
      <c r="T12" s="28">
        <v>0</v>
      </c>
      <c r="U12" s="28">
        <v>0</v>
      </c>
      <c r="V12" s="28">
        <v>0</v>
      </c>
      <c r="W12" s="28">
        <v>0</v>
      </c>
      <c r="X12" s="28">
        <v>2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1</v>
      </c>
      <c r="AE12" s="28">
        <v>4</v>
      </c>
      <c r="AF12" s="29">
        <v>6</v>
      </c>
    </row>
    <row r="13" spans="1:32" ht="15" customHeight="1" x14ac:dyDescent="0.25">
      <c r="A13" s="2" t="s">
        <v>186</v>
      </c>
      <c r="B13" s="49" t="s">
        <v>232</v>
      </c>
      <c r="C13" s="2" t="s">
        <v>187</v>
      </c>
      <c r="D13" s="19" t="s">
        <v>92</v>
      </c>
      <c r="E13" s="27">
        <v>0</v>
      </c>
      <c r="F13" s="27">
        <v>2</v>
      </c>
      <c r="G13" s="27">
        <v>11</v>
      </c>
      <c r="H13" s="27">
        <v>13</v>
      </c>
      <c r="I13" s="27">
        <v>0</v>
      </c>
      <c r="J13" s="27">
        <v>1</v>
      </c>
      <c r="K13" s="27">
        <v>0</v>
      </c>
      <c r="L13" s="27">
        <v>7</v>
      </c>
      <c r="M13" s="27">
        <v>0</v>
      </c>
      <c r="N13" s="27">
        <v>3</v>
      </c>
      <c r="O13" s="27">
        <v>1</v>
      </c>
      <c r="P13" s="27">
        <v>1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9">
        <v>0</v>
      </c>
    </row>
    <row r="14" spans="1:32" ht="15" customHeight="1" x14ac:dyDescent="0.25">
      <c r="A14" s="2" t="s">
        <v>186</v>
      </c>
      <c r="B14" s="49" t="s">
        <v>233</v>
      </c>
      <c r="C14" s="2" t="s">
        <v>188</v>
      </c>
      <c r="D14" s="19" t="s">
        <v>20</v>
      </c>
      <c r="E14" s="27">
        <v>0</v>
      </c>
      <c r="F14" s="27">
        <v>13</v>
      </c>
      <c r="G14" s="27">
        <v>34</v>
      </c>
      <c r="H14" s="27">
        <v>47</v>
      </c>
      <c r="I14" s="27">
        <v>0</v>
      </c>
      <c r="J14" s="27">
        <v>11</v>
      </c>
      <c r="K14" s="27">
        <v>1</v>
      </c>
      <c r="L14" s="27">
        <v>15</v>
      </c>
      <c r="M14" s="27">
        <v>1</v>
      </c>
      <c r="N14" s="27">
        <v>13</v>
      </c>
      <c r="O14" s="27">
        <v>2</v>
      </c>
      <c r="P14" s="27">
        <v>4</v>
      </c>
      <c r="Q14" s="28">
        <v>0</v>
      </c>
      <c r="R14" s="28">
        <v>1</v>
      </c>
      <c r="S14" s="28">
        <v>2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1</v>
      </c>
      <c r="AE14" s="28">
        <v>0</v>
      </c>
      <c r="AF14" s="29">
        <v>2</v>
      </c>
    </row>
    <row r="15" spans="1:32" ht="15" customHeight="1" x14ac:dyDescent="0.25">
      <c r="A15" s="2" t="s">
        <v>186</v>
      </c>
      <c r="B15" s="49" t="s">
        <v>234</v>
      </c>
      <c r="C15" s="2" t="s">
        <v>189</v>
      </c>
      <c r="D15" s="19" t="s">
        <v>70</v>
      </c>
      <c r="E15" s="27">
        <v>1</v>
      </c>
      <c r="F15" s="27">
        <v>3</v>
      </c>
      <c r="G15" s="27">
        <v>43</v>
      </c>
      <c r="H15" s="27">
        <v>47</v>
      </c>
      <c r="I15" s="27">
        <v>2</v>
      </c>
      <c r="J15" s="27">
        <v>13</v>
      </c>
      <c r="K15" s="27">
        <v>1</v>
      </c>
      <c r="L15" s="27">
        <v>20</v>
      </c>
      <c r="M15" s="27">
        <v>2</v>
      </c>
      <c r="N15" s="27">
        <v>5</v>
      </c>
      <c r="O15" s="27">
        <v>0</v>
      </c>
      <c r="P15" s="27">
        <v>4</v>
      </c>
      <c r="Q15" s="28">
        <v>0</v>
      </c>
      <c r="R15" s="28">
        <v>0</v>
      </c>
      <c r="S15" s="28">
        <v>1</v>
      </c>
      <c r="T15" s="28">
        <v>0</v>
      </c>
      <c r="U15" s="28">
        <v>0</v>
      </c>
      <c r="V15" s="28">
        <v>0</v>
      </c>
      <c r="W15" s="28">
        <v>0</v>
      </c>
      <c r="X15" s="28">
        <v>1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9">
        <v>1</v>
      </c>
    </row>
    <row r="16" spans="1:32" ht="15" customHeight="1" x14ac:dyDescent="0.25">
      <c r="A16" s="2" t="s">
        <v>180</v>
      </c>
      <c r="B16" s="49" t="s">
        <v>235</v>
      </c>
      <c r="C16" s="2" t="s">
        <v>190</v>
      </c>
      <c r="D16" s="19" t="s">
        <v>134</v>
      </c>
      <c r="E16" s="27">
        <v>0</v>
      </c>
      <c r="F16" s="27">
        <v>0</v>
      </c>
      <c r="G16" s="27">
        <v>35</v>
      </c>
      <c r="H16" s="27">
        <v>35</v>
      </c>
      <c r="I16" s="27">
        <v>3</v>
      </c>
      <c r="J16" s="27">
        <v>18</v>
      </c>
      <c r="K16" s="27">
        <v>1</v>
      </c>
      <c r="L16" s="27">
        <v>9</v>
      </c>
      <c r="M16" s="27">
        <v>0</v>
      </c>
      <c r="N16" s="27">
        <v>3</v>
      </c>
      <c r="O16" s="27">
        <v>0</v>
      </c>
      <c r="P16" s="27">
        <v>1</v>
      </c>
      <c r="Q16" s="28">
        <v>0</v>
      </c>
      <c r="R16" s="28">
        <v>0</v>
      </c>
      <c r="S16" s="28">
        <v>1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9">
        <v>1</v>
      </c>
    </row>
    <row r="17" spans="1:32" ht="15" customHeight="1" x14ac:dyDescent="0.25">
      <c r="A17" s="2" t="s">
        <v>186</v>
      </c>
      <c r="B17" s="49" t="s">
        <v>234</v>
      </c>
      <c r="C17" s="2" t="s">
        <v>191</v>
      </c>
      <c r="D17" s="19" t="s">
        <v>37</v>
      </c>
      <c r="E17" s="27">
        <v>0</v>
      </c>
      <c r="F17" s="27">
        <v>5</v>
      </c>
      <c r="G17" s="27">
        <v>28</v>
      </c>
      <c r="H17" s="27">
        <v>33</v>
      </c>
      <c r="I17" s="27">
        <v>1</v>
      </c>
      <c r="J17" s="27">
        <v>11</v>
      </c>
      <c r="K17" s="27">
        <v>0</v>
      </c>
      <c r="L17" s="27">
        <v>12</v>
      </c>
      <c r="M17" s="27">
        <v>0</v>
      </c>
      <c r="N17" s="27">
        <v>4</v>
      </c>
      <c r="O17" s="27">
        <v>1</v>
      </c>
      <c r="P17" s="27">
        <v>4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9">
        <v>0</v>
      </c>
    </row>
    <row r="18" spans="1:32" ht="15" customHeight="1" x14ac:dyDescent="0.25">
      <c r="A18" s="2" t="s">
        <v>180</v>
      </c>
      <c r="B18" s="49" t="s">
        <v>229</v>
      </c>
      <c r="C18" s="2" t="s">
        <v>181</v>
      </c>
      <c r="D18" s="19" t="s">
        <v>30</v>
      </c>
      <c r="E18" s="27">
        <v>1</v>
      </c>
      <c r="F18" s="27">
        <v>1</v>
      </c>
      <c r="G18" s="27">
        <v>15</v>
      </c>
      <c r="H18" s="27">
        <v>17</v>
      </c>
      <c r="I18" s="27">
        <v>0</v>
      </c>
      <c r="J18" s="27">
        <v>8</v>
      </c>
      <c r="K18" s="27">
        <v>0</v>
      </c>
      <c r="L18" s="27">
        <v>6</v>
      </c>
      <c r="M18" s="27">
        <v>1</v>
      </c>
      <c r="N18" s="27">
        <v>2</v>
      </c>
      <c r="O18" s="27">
        <v>0</v>
      </c>
      <c r="P18" s="27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9">
        <v>0</v>
      </c>
    </row>
    <row r="19" spans="1:32" ht="15" customHeight="1" x14ac:dyDescent="0.25">
      <c r="A19" s="2" t="s">
        <v>175</v>
      </c>
      <c r="B19" s="49" t="s">
        <v>228</v>
      </c>
      <c r="C19" s="2" t="s">
        <v>185</v>
      </c>
      <c r="D19" s="19" t="s">
        <v>133</v>
      </c>
      <c r="E19" s="27">
        <v>0</v>
      </c>
      <c r="F19" s="27">
        <v>0</v>
      </c>
      <c r="G19" s="27">
        <v>8</v>
      </c>
      <c r="H19" s="27">
        <v>8</v>
      </c>
      <c r="I19" s="27">
        <v>0</v>
      </c>
      <c r="J19" s="27">
        <v>3</v>
      </c>
      <c r="K19" s="27">
        <v>0</v>
      </c>
      <c r="L19" s="27">
        <v>4</v>
      </c>
      <c r="M19" s="27">
        <v>0</v>
      </c>
      <c r="N19" s="27">
        <v>0</v>
      </c>
      <c r="O19" s="27">
        <v>1</v>
      </c>
      <c r="P19" s="27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9">
        <v>0</v>
      </c>
    </row>
    <row r="20" spans="1:32" ht="15" customHeight="1" x14ac:dyDescent="0.25">
      <c r="A20" s="2" t="s">
        <v>175</v>
      </c>
      <c r="B20" s="49" t="s">
        <v>230</v>
      </c>
      <c r="C20" s="2" t="s">
        <v>182</v>
      </c>
      <c r="D20" s="19" t="s">
        <v>75</v>
      </c>
      <c r="E20" s="27">
        <v>2</v>
      </c>
      <c r="F20" s="27">
        <v>27</v>
      </c>
      <c r="G20" s="27">
        <v>141</v>
      </c>
      <c r="H20" s="27">
        <v>170</v>
      </c>
      <c r="I20" s="27">
        <v>7</v>
      </c>
      <c r="J20" s="27">
        <v>35</v>
      </c>
      <c r="K20" s="27">
        <v>9</v>
      </c>
      <c r="L20" s="27">
        <v>61</v>
      </c>
      <c r="M20" s="27">
        <v>8</v>
      </c>
      <c r="N20" s="27">
        <v>25</v>
      </c>
      <c r="O20" s="27">
        <v>15</v>
      </c>
      <c r="P20" s="27">
        <v>10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9">
        <v>0</v>
      </c>
    </row>
    <row r="21" spans="1:32" ht="15" customHeight="1" x14ac:dyDescent="0.25">
      <c r="A21" s="2" t="s">
        <v>177</v>
      </c>
      <c r="B21" s="49" t="s">
        <v>236</v>
      </c>
      <c r="C21" s="2" t="s">
        <v>192</v>
      </c>
      <c r="D21" s="19" t="s">
        <v>117</v>
      </c>
      <c r="E21" s="27">
        <v>0</v>
      </c>
      <c r="F21" s="27">
        <v>7</v>
      </c>
      <c r="G21" s="27">
        <v>43</v>
      </c>
      <c r="H21" s="27">
        <v>50</v>
      </c>
      <c r="I21" s="27">
        <v>5</v>
      </c>
      <c r="J21" s="27">
        <v>17</v>
      </c>
      <c r="K21" s="27">
        <v>1</v>
      </c>
      <c r="L21" s="27">
        <v>17</v>
      </c>
      <c r="M21" s="27">
        <v>2</v>
      </c>
      <c r="N21" s="27">
        <v>4</v>
      </c>
      <c r="O21" s="27">
        <v>4</v>
      </c>
      <c r="P21" s="27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9">
        <v>0</v>
      </c>
    </row>
    <row r="22" spans="1:32" ht="15" customHeight="1" x14ac:dyDescent="0.25">
      <c r="A22" s="2" t="s">
        <v>186</v>
      </c>
      <c r="B22" s="49" t="s">
        <v>237</v>
      </c>
      <c r="C22" s="2" t="s">
        <v>187</v>
      </c>
      <c r="D22" s="19" t="s">
        <v>90</v>
      </c>
      <c r="E22" s="27">
        <v>1</v>
      </c>
      <c r="F22" s="27">
        <v>11</v>
      </c>
      <c r="G22" s="27">
        <v>181</v>
      </c>
      <c r="H22" s="27">
        <v>193</v>
      </c>
      <c r="I22" s="27">
        <v>0</v>
      </c>
      <c r="J22" s="27">
        <v>23</v>
      </c>
      <c r="K22" s="27">
        <v>8</v>
      </c>
      <c r="L22" s="27">
        <v>74</v>
      </c>
      <c r="M22" s="27">
        <v>16</v>
      </c>
      <c r="N22" s="27">
        <v>19</v>
      </c>
      <c r="O22" s="27">
        <v>45</v>
      </c>
      <c r="P22" s="27">
        <v>8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1</v>
      </c>
      <c r="AF22" s="29">
        <v>1</v>
      </c>
    </row>
    <row r="23" spans="1:32" ht="15" customHeight="1" x14ac:dyDescent="0.25">
      <c r="A23" s="2" t="s">
        <v>180</v>
      </c>
      <c r="B23" s="49" t="s">
        <v>238</v>
      </c>
      <c r="C23" s="2" t="s">
        <v>193</v>
      </c>
      <c r="D23" s="19" t="s">
        <v>68</v>
      </c>
      <c r="E23" s="27">
        <v>0</v>
      </c>
      <c r="F23" s="27">
        <v>1</v>
      </c>
      <c r="G23" s="27">
        <v>3</v>
      </c>
      <c r="H23" s="27">
        <v>4</v>
      </c>
      <c r="I23" s="27">
        <v>0</v>
      </c>
      <c r="J23" s="27">
        <v>3</v>
      </c>
      <c r="K23" s="27">
        <v>0</v>
      </c>
      <c r="L23" s="27">
        <v>1</v>
      </c>
      <c r="M23" s="27">
        <v>0</v>
      </c>
      <c r="N23" s="27">
        <v>0</v>
      </c>
      <c r="O23" s="27">
        <v>0</v>
      </c>
      <c r="P23" s="27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9">
        <v>0</v>
      </c>
    </row>
    <row r="24" spans="1:32" ht="15" customHeight="1" x14ac:dyDescent="0.25">
      <c r="A24" s="2" t="s">
        <v>180</v>
      </c>
      <c r="B24" s="49" t="s">
        <v>239</v>
      </c>
      <c r="C24" s="2" t="s">
        <v>181</v>
      </c>
      <c r="D24" s="19" t="s">
        <v>34</v>
      </c>
      <c r="E24" s="27">
        <v>0</v>
      </c>
      <c r="F24" s="27">
        <v>6</v>
      </c>
      <c r="G24" s="27">
        <v>25</v>
      </c>
      <c r="H24" s="27">
        <v>31</v>
      </c>
      <c r="I24" s="27">
        <v>2</v>
      </c>
      <c r="J24" s="27">
        <v>11</v>
      </c>
      <c r="K24" s="27">
        <v>3</v>
      </c>
      <c r="L24" s="27">
        <v>8</v>
      </c>
      <c r="M24" s="27">
        <v>0</v>
      </c>
      <c r="N24" s="27">
        <v>2</v>
      </c>
      <c r="O24" s="27">
        <v>3</v>
      </c>
      <c r="P24" s="27">
        <v>2</v>
      </c>
      <c r="Q24" s="28">
        <v>0</v>
      </c>
      <c r="R24" s="28">
        <v>0</v>
      </c>
      <c r="S24" s="28">
        <v>2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9">
        <v>2</v>
      </c>
    </row>
    <row r="25" spans="1:32" ht="15" customHeight="1" x14ac:dyDescent="0.25">
      <c r="A25" s="2" t="s">
        <v>175</v>
      </c>
      <c r="B25" s="49" t="s">
        <v>226</v>
      </c>
      <c r="C25" s="2" t="s">
        <v>176</v>
      </c>
      <c r="D25" s="19" t="s">
        <v>125</v>
      </c>
      <c r="E25" s="27">
        <v>3</v>
      </c>
      <c r="F25" s="27">
        <v>16</v>
      </c>
      <c r="G25" s="27">
        <v>75</v>
      </c>
      <c r="H25" s="27">
        <v>94</v>
      </c>
      <c r="I25" s="27">
        <v>10</v>
      </c>
      <c r="J25" s="27">
        <v>40</v>
      </c>
      <c r="K25" s="27">
        <v>0</v>
      </c>
      <c r="L25" s="27">
        <v>24</v>
      </c>
      <c r="M25" s="27">
        <v>0</v>
      </c>
      <c r="N25" s="27">
        <v>12</v>
      </c>
      <c r="O25" s="27">
        <v>0</v>
      </c>
      <c r="P25" s="27">
        <v>8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9">
        <v>0</v>
      </c>
    </row>
    <row r="26" spans="1:32" ht="15" customHeight="1" x14ac:dyDescent="0.25">
      <c r="A26" s="2" t="s">
        <v>173</v>
      </c>
      <c r="B26" s="49" t="s">
        <v>240</v>
      </c>
      <c r="C26" s="2" t="s">
        <v>194</v>
      </c>
      <c r="D26" s="19" t="s">
        <v>23</v>
      </c>
      <c r="E26" s="27">
        <v>9</v>
      </c>
      <c r="F26" s="27">
        <v>85</v>
      </c>
      <c r="G26" s="27">
        <v>283</v>
      </c>
      <c r="H26" s="27">
        <v>377</v>
      </c>
      <c r="I26" s="27">
        <v>14</v>
      </c>
      <c r="J26" s="27">
        <v>92</v>
      </c>
      <c r="K26" s="27">
        <v>13</v>
      </c>
      <c r="L26" s="27">
        <v>164</v>
      </c>
      <c r="M26" s="27">
        <v>11</v>
      </c>
      <c r="N26" s="27">
        <v>33</v>
      </c>
      <c r="O26" s="27">
        <v>20</v>
      </c>
      <c r="P26" s="27">
        <v>30</v>
      </c>
      <c r="Q26" s="28">
        <v>0</v>
      </c>
      <c r="R26" s="28">
        <v>4</v>
      </c>
      <c r="S26" s="28">
        <v>7</v>
      </c>
      <c r="T26" s="28">
        <v>0</v>
      </c>
      <c r="U26" s="28">
        <v>0</v>
      </c>
      <c r="V26" s="28">
        <v>0</v>
      </c>
      <c r="W26" s="28">
        <v>1</v>
      </c>
      <c r="X26" s="28">
        <v>6</v>
      </c>
      <c r="Y26" s="28">
        <v>0</v>
      </c>
      <c r="Z26" s="28">
        <v>0</v>
      </c>
      <c r="AA26" s="28">
        <v>0</v>
      </c>
      <c r="AB26" s="28">
        <v>0</v>
      </c>
      <c r="AC26" s="28">
        <v>7</v>
      </c>
      <c r="AD26" s="28">
        <v>3</v>
      </c>
      <c r="AE26" s="28">
        <v>5</v>
      </c>
      <c r="AF26" s="29">
        <v>20</v>
      </c>
    </row>
    <row r="27" spans="1:32" ht="15" customHeight="1" x14ac:dyDescent="0.25">
      <c r="A27" s="2" t="s">
        <v>180</v>
      </c>
      <c r="B27" s="49" t="s">
        <v>238</v>
      </c>
      <c r="C27" s="2" t="s">
        <v>195</v>
      </c>
      <c r="D27" s="19" t="s">
        <v>24</v>
      </c>
      <c r="E27" s="27">
        <v>26</v>
      </c>
      <c r="F27" s="27">
        <v>111</v>
      </c>
      <c r="G27" s="27">
        <v>949</v>
      </c>
      <c r="H27" s="27">
        <v>1086</v>
      </c>
      <c r="I27" s="27">
        <v>70</v>
      </c>
      <c r="J27" s="27">
        <v>356</v>
      </c>
      <c r="K27" s="27">
        <v>40</v>
      </c>
      <c r="L27" s="27">
        <v>362</v>
      </c>
      <c r="M27" s="27">
        <v>29</v>
      </c>
      <c r="N27" s="27">
        <v>77</v>
      </c>
      <c r="O27" s="27">
        <v>76</v>
      </c>
      <c r="P27" s="27">
        <v>76</v>
      </c>
      <c r="Q27" s="28">
        <v>0</v>
      </c>
      <c r="R27" s="28">
        <v>4</v>
      </c>
      <c r="S27" s="28">
        <v>9</v>
      </c>
      <c r="T27" s="28">
        <v>0</v>
      </c>
      <c r="U27" s="28">
        <v>0</v>
      </c>
      <c r="V27" s="28">
        <v>0</v>
      </c>
      <c r="W27" s="28">
        <v>1</v>
      </c>
      <c r="X27" s="28">
        <v>3</v>
      </c>
      <c r="Y27" s="28">
        <v>0</v>
      </c>
      <c r="Z27" s="28">
        <v>0</v>
      </c>
      <c r="AA27" s="28">
        <v>3</v>
      </c>
      <c r="AB27" s="28">
        <v>0</v>
      </c>
      <c r="AC27" s="28">
        <v>4</v>
      </c>
      <c r="AD27" s="28">
        <v>2</v>
      </c>
      <c r="AE27" s="28">
        <v>5</v>
      </c>
      <c r="AF27" s="29">
        <v>19</v>
      </c>
    </row>
    <row r="28" spans="1:32" ht="15" customHeight="1" x14ac:dyDescent="0.25">
      <c r="A28" s="2" t="s">
        <v>177</v>
      </c>
      <c r="B28" s="49" t="s">
        <v>241</v>
      </c>
      <c r="C28" s="2" t="s">
        <v>196</v>
      </c>
      <c r="D28" s="19" t="s">
        <v>100</v>
      </c>
      <c r="E28" s="27">
        <v>0</v>
      </c>
      <c r="F28" s="27">
        <v>5</v>
      </c>
      <c r="G28" s="27">
        <v>14</v>
      </c>
      <c r="H28" s="27">
        <v>19</v>
      </c>
      <c r="I28" s="27">
        <v>1</v>
      </c>
      <c r="J28" s="27">
        <v>10</v>
      </c>
      <c r="K28" s="27">
        <v>1</v>
      </c>
      <c r="L28" s="27">
        <v>3</v>
      </c>
      <c r="M28" s="27">
        <v>0</v>
      </c>
      <c r="N28" s="27">
        <v>0</v>
      </c>
      <c r="O28" s="27">
        <v>1</v>
      </c>
      <c r="P28" s="27">
        <v>3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9">
        <v>0</v>
      </c>
    </row>
    <row r="29" spans="1:32" ht="15" customHeight="1" x14ac:dyDescent="0.25">
      <c r="A29" s="2" t="s">
        <v>180</v>
      </c>
      <c r="B29" s="49" t="s">
        <v>238</v>
      </c>
      <c r="C29" s="2" t="s">
        <v>197</v>
      </c>
      <c r="D29" s="19" t="s">
        <v>45</v>
      </c>
      <c r="E29" s="27">
        <v>1</v>
      </c>
      <c r="F29" s="27">
        <v>5</v>
      </c>
      <c r="G29" s="27">
        <v>19</v>
      </c>
      <c r="H29" s="27">
        <v>25</v>
      </c>
      <c r="I29" s="27">
        <v>4</v>
      </c>
      <c r="J29" s="27">
        <v>7</v>
      </c>
      <c r="K29" s="27">
        <v>0</v>
      </c>
      <c r="L29" s="27">
        <v>4</v>
      </c>
      <c r="M29" s="27">
        <v>1</v>
      </c>
      <c r="N29" s="27">
        <v>2</v>
      </c>
      <c r="O29" s="27">
        <v>2</v>
      </c>
      <c r="P29" s="27">
        <v>5</v>
      </c>
      <c r="Q29" s="28">
        <v>0</v>
      </c>
      <c r="R29" s="28">
        <v>0</v>
      </c>
      <c r="S29" s="28">
        <v>3</v>
      </c>
      <c r="T29" s="28">
        <v>0</v>
      </c>
      <c r="U29" s="28">
        <v>0</v>
      </c>
      <c r="V29" s="28">
        <v>0</v>
      </c>
      <c r="W29" s="28">
        <v>0</v>
      </c>
      <c r="X29" s="28">
        <v>1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1</v>
      </c>
      <c r="AF29" s="29">
        <v>4</v>
      </c>
    </row>
    <row r="30" spans="1:32" ht="15" customHeight="1" x14ac:dyDescent="0.25">
      <c r="A30" s="2" t="s">
        <v>175</v>
      </c>
      <c r="B30" s="49" t="s">
        <v>228</v>
      </c>
      <c r="C30" s="2" t="s">
        <v>179</v>
      </c>
      <c r="D30" s="19" t="s">
        <v>146</v>
      </c>
      <c r="E30" s="27">
        <v>0</v>
      </c>
      <c r="F30" s="27">
        <v>0</v>
      </c>
      <c r="G30" s="27">
        <v>14</v>
      </c>
      <c r="H30" s="27">
        <v>14</v>
      </c>
      <c r="I30" s="27">
        <v>1</v>
      </c>
      <c r="J30" s="27">
        <v>7</v>
      </c>
      <c r="K30" s="27">
        <v>1</v>
      </c>
      <c r="L30" s="27">
        <v>1</v>
      </c>
      <c r="M30" s="27">
        <v>1</v>
      </c>
      <c r="N30" s="27">
        <v>1</v>
      </c>
      <c r="O30" s="27">
        <v>0</v>
      </c>
      <c r="P30" s="27">
        <v>2</v>
      </c>
      <c r="Q30" s="28">
        <v>0</v>
      </c>
      <c r="R30" s="28">
        <v>1</v>
      </c>
      <c r="S30" s="28">
        <v>1</v>
      </c>
      <c r="T30" s="28">
        <v>0</v>
      </c>
      <c r="U30" s="28">
        <v>0</v>
      </c>
      <c r="V30" s="28">
        <v>0</v>
      </c>
      <c r="W30" s="28">
        <v>0</v>
      </c>
      <c r="X30" s="28">
        <v>1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1</v>
      </c>
      <c r="AE30" s="28">
        <v>0</v>
      </c>
      <c r="AF30" s="29">
        <v>1</v>
      </c>
    </row>
    <row r="31" spans="1:32" ht="15" customHeight="1" x14ac:dyDescent="0.25">
      <c r="A31" s="2" t="s">
        <v>186</v>
      </c>
      <c r="B31" s="49" t="s">
        <v>233</v>
      </c>
      <c r="C31" s="2" t="s">
        <v>188</v>
      </c>
      <c r="D31" s="19" t="s">
        <v>21</v>
      </c>
      <c r="E31" s="27">
        <v>1</v>
      </c>
      <c r="F31" s="27">
        <v>2</v>
      </c>
      <c r="G31" s="27">
        <v>3</v>
      </c>
      <c r="H31" s="27">
        <v>6</v>
      </c>
      <c r="I31" s="27">
        <v>1</v>
      </c>
      <c r="J31" s="27">
        <v>3</v>
      </c>
      <c r="K31" s="27">
        <v>0</v>
      </c>
      <c r="L31" s="27">
        <v>0</v>
      </c>
      <c r="M31" s="27">
        <v>0</v>
      </c>
      <c r="N31" s="27">
        <v>1</v>
      </c>
      <c r="O31" s="27">
        <v>1</v>
      </c>
      <c r="P31" s="27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1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9">
        <v>1</v>
      </c>
    </row>
    <row r="32" spans="1:32" ht="15" customHeight="1" x14ac:dyDescent="0.25">
      <c r="A32" s="2" t="s">
        <v>177</v>
      </c>
      <c r="B32" s="49" t="s">
        <v>242</v>
      </c>
      <c r="C32" s="2" t="s">
        <v>198</v>
      </c>
      <c r="D32" s="19" t="s">
        <v>122</v>
      </c>
      <c r="E32" s="27">
        <v>2</v>
      </c>
      <c r="F32" s="27">
        <v>10</v>
      </c>
      <c r="G32" s="27">
        <v>82</v>
      </c>
      <c r="H32" s="27">
        <v>94</v>
      </c>
      <c r="I32" s="27">
        <v>16</v>
      </c>
      <c r="J32" s="27">
        <v>43</v>
      </c>
      <c r="K32" s="27">
        <v>2</v>
      </c>
      <c r="L32" s="27">
        <v>16</v>
      </c>
      <c r="M32" s="27">
        <v>1</v>
      </c>
      <c r="N32" s="27">
        <v>4</v>
      </c>
      <c r="O32" s="27">
        <v>4</v>
      </c>
      <c r="P32" s="27">
        <v>8</v>
      </c>
      <c r="Q32" s="28">
        <v>0</v>
      </c>
      <c r="R32" s="28">
        <v>1</v>
      </c>
      <c r="S32" s="28">
        <v>3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1</v>
      </c>
      <c r="AE32" s="28">
        <v>0</v>
      </c>
      <c r="AF32" s="29">
        <v>3</v>
      </c>
    </row>
    <row r="33" spans="1:32" ht="15" customHeight="1" x14ac:dyDescent="0.25">
      <c r="A33" s="2" t="s">
        <v>180</v>
      </c>
      <c r="B33" s="49" t="s">
        <v>229</v>
      </c>
      <c r="C33" s="2" t="s">
        <v>181</v>
      </c>
      <c r="D33" s="19" t="s">
        <v>31</v>
      </c>
      <c r="E33" s="27">
        <v>1</v>
      </c>
      <c r="F33" s="27">
        <v>1</v>
      </c>
      <c r="G33" s="27">
        <v>25</v>
      </c>
      <c r="H33" s="27">
        <v>27</v>
      </c>
      <c r="I33" s="27">
        <v>1</v>
      </c>
      <c r="J33" s="27">
        <v>8</v>
      </c>
      <c r="K33" s="27">
        <v>0</v>
      </c>
      <c r="L33" s="27">
        <v>15</v>
      </c>
      <c r="M33" s="27">
        <v>2</v>
      </c>
      <c r="N33" s="27">
        <v>0</v>
      </c>
      <c r="O33" s="27">
        <v>0</v>
      </c>
      <c r="P33" s="27">
        <v>1</v>
      </c>
      <c r="Q33" s="28">
        <v>0</v>
      </c>
      <c r="R33" s="28">
        <v>0</v>
      </c>
      <c r="S33" s="28">
        <v>1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9">
        <v>1</v>
      </c>
    </row>
    <row r="34" spans="1:32" ht="15" customHeight="1" x14ac:dyDescent="0.25">
      <c r="A34" s="2" t="s">
        <v>186</v>
      </c>
      <c r="B34" s="49" t="s">
        <v>237</v>
      </c>
      <c r="C34" s="2" t="s">
        <v>199</v>
      </c>
      <c r="D34" s="19" t="s">
        <v>40</v>
      </c>
      <c r="E34" s="27">
        <v>16</v>
      </c>
      <c r="F34" s="27">
        <v>20</v>
      </c>
      <c r="G34" s="27">
        <v>153</v>
      </c>
      <c r="H34" s="27">
        <v>189</v>
      </c>
      <c r="I34" s="27">
        <v>16</v>
      </c>
      <c r="J34" s="27">
        <v>44</v>
      </c>
      <c r="K34" s="27">
        <v>4</v>
      </c>
      <c r="L34" s="27">
        <v>73</v>
      </c>
      <c r="M34" s="27">
        <v>2</v>
      </c>
      <c r="N34" s="27">
        <v>16</v>
      </c>
      <c r="O34" s="27">
        <v>12</v>
      </c>
      <c r="P34" s="27">
        <v>22</v>
      </c>
      <c r="Q34" s="28">
        <v>0</v>
      </c>
      <c r="R34" s="28">
        <v>1</v>
      </c>
      <c r="S34" s="28">
        <v>3</v>
      </c>
      <c r="T34" s="28">
        <v>0</v>
      </c>
      <c r="U34" s="28">
        <v>0</v>
      </c>
      <c r="V34" s="28">
        <v>0</v>
      </c>
      <c r="W34" s="28">
        <v>2</v>
      </c>
      <c r="X34" s="28">
        <v>7</v>
      </c>
      <c r="Y34" s="28">
        <v>0</v>
      </c>
      <c r="Z34" s="28">
        <v>0</v>
      </c>
      <c r="AA34" s="28">
        <v>1</v>
      </c>
      <c r="AB34" s="28">
        <v>0</v>
      </c>
      <c r="AC34" s="28">
        <v>1</v>
      </c>
      <c r="AD34" s="28">
        <v>1</v>
      </c>
      <c r="AE34" s="28">
        <v>2</v>
      </c>
      <c r="AF34" s="29">
        <v>8</v>
      </c>
    </row>
    <row r="35" spans="1:32" ht="15" customHeight="1" x14ac:dyDescent="0.25">
      <c r="A35" s="2" t="s">
        <v>186</v>
      </c>
      <c r="B35" s="49" t="s">
        <v>234</v>
      </c>
      <c r="C35" s="2" t="s">
        <v>200</v>
      </c>
      <c r="D35" s="19" t="s">
        <v>41</v>
      </c>
      <c r="E35" s="27">
        <v>0</v>
      </c>
      <c r="F35" s="27">
        <v>4</v>
      </c>
      <c r="G35" s="27">
        <v>31</v>
      </c>
      <c r="H35" s="27">
        <v>35</v>
      </c>
      <c r="I35" s="27">
        <v>3</v>
      </c>
      <c r="J35" s="27">
        <v>8</v>
      </c>
      <c r="K35" s="27">
        <v>1</v>
      </c>
      <c r="L35" s="27">
        <v>15</v>
      </c>
      <c r="M35" s="27">
        <v>4</v>
      </c>
      <c r="N35" s="27">
        <v>1</v>
      </c>
      <c r="O35" s="27">
        <v>0</v>
      </c>
      <c r="P35" s="27">
        <v>3</v>
      </c>
      <c r="Q35" s="28">
        <v>0</v>
      </c>
      <c r="R35" s="28">
        <v>0</v>
      </c>
      <c r="S35" s="28">
        <v>1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9">
        <v>1</v>
      </c>
    </row>
    <row r="36" spans="1:32" ht="15" customHeight="1" x14ac:dyDescent="0.25">
      <c r="A36" s="2" t="s">
        <v>180</v>
      </c>
      <c r="B36" s="49" t="s">
        <v>235</v>
      </c>
      <c r="C36" s="2" t="s">
        <v>197</v>
      </c>
      <c r="D36" s="19" t="s">
        <v>44</v>
      </c>
      <c r="E36" s="27">
        <v>0</v>
      </c>
      <c r="F36" s="27">
        <v>5</v>
      </c>
      <c r="G36" s="27">
        <v>59</v>
      </c>
      <c r="H36" s="27">
        <v>64</v>
      </c>
      <c r="I36" s="27">
        <v>2</v>
      </c>
      <c r="J36" s="27">
        <v>16</v>
      </c>
      <c r="K36" s="27">
        <v>4</v>
      </c>
      <c r="L36" s="27">
        <v>29</v>
      </c>
      <c r="M36" s="27">
        <v>2</v>
      </c>
      <c r="N36" s="27">
        <v>5</v>
      </c>
      <c r="O36" s="27">
        <v>4</v>
      </c>
      <c r="P36" s="27">
        <v>2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9">
        <v>0</v>
      </c>
    </row>
    <row r="37" spans="1:32" ht="15" customHeight="1" x14ac:dyDescent="0.25">
      <c r="A37" s="2" t="s">
        <v>180</v>
      </c>
      <c r="B37" s="49" t="s">
        <v>239</v>
      </c>
      <c r="C37" s="2" t="s">
        <v>197</v>
      </c>
      <c r="D37" s="19" t="s">
        <v>47</v>
      </c>
      <c r="E37" s="27">
        <v>0</v>
      </c>
      <c r="F37" s="27">
        <v>3</v>
      </c>
      <c r="G37" s="27">
        <v>3</v>
      </c>
      <c r="H37" s="27">
        <v>6</v>
      </c>
      <c r="I37" s="27">
        <v>0</v>
      </c>
      <c r="J37" s="27">
        <v>1</v>
      </c>
      <c r="K37" s="27">
        <v>0</v>
      </c>
      <c r="L37" s="27">
        <v>3</v>
      </c>
      <c r="M37" s="27">
        <v>0</v>
      </c>
      <c r="N37" s="27">
        <v>1</v>
      </c>
      <c r="O37" s="27">
        <v>0</v>
      </c>
      <c r="P37" s="27">
        <v>1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1</v>
      </c>
      <c r="AD37" s="28">
        <v>0</v>
      </c>
      <c r="AE37" s="28">
        <v>0</v>
      </c>
      <c r="AF37" s="29">
        <v>1</v>
      </c>
    </row>
    <row r="38" spans="1:32" ht="15" customHeight="1" x14ac:dyDescent="0.25">
      <c r="A38" s="2" t="s">
        <v>173</v>
      </c>
      <c r="B38" s="49" t="s">
        <v>243</v>
      </c>
      <c r="C38" s="2" t="s">
        <v>201</v>
      </c>
      <c r="D38" s="19" t="s">
        <v>79</v>
      </c>
      <c r="E38" s="27">
        <v>0</v>
      </c>
      <c r="F38" s="27">
        <v>3</v>
      </c>
      <c r="G38" s="27">
        <v>17</v>
      </c>
      <c r="H38" s="27">
        <v>20</v>
      </c>
      <c r="I38" s="27">
        <v>4</v>
      </c>
      <c r="J38" s="27">
        <v>6</v>
      </c>
      <c r="K38" s="27">
        <v>1</v>
      </c>
      <c r="L38" s="27">
        <v>7</v>
      </c>
      <c r="M38" s="27">
        <v>1</v>
      </c>
      <c r="N38" s="27">
        <v>0</v>
      </c>
      <c r="O38" s="27">
        <v>0</v>
      </c>
      <c r="P38" s="27">
        <v>1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9">
        <v>0</v>
      </c>
    </row>
    <row r="39" spans="1:32" ht="15" customHeight="1" x14ac:dyDescent="0.25">
      <c r="A39" s="2" t="s">
        <v>177</v>
      </c>
      <c r="B39" s="49" t="s">
        <v>227</v>
      </c>
      <c r="C39" s="2" t="s">
        <v>202</v>
      </c>
      <c r="D39" s="19" t="s">
        <v>54</v>
      </c>
      <c r="E39" s="27">
        <v>0</v>
      </c>
      <c r="F39" s="27">
        <v>1</v>
      </c>
      <c r="G39" s="27">
        <v>5</v>
      </c>
      <c r="H39" s="27">
        <v>6</v>
      </c>
      <c r="I39" s="27">
        <v>0</v>
      </c>
      <c r="J39" s="27">
        <v>1</v>
      </c>
      <c r="K39" s="27">
        <v>0</v>
      </c>
      <c r="L39" s="27">
        <v>2</v>
      </c>
      <c r="M39" s="27">
        <v>0</v>
      </c>
      <c r="N39" s="27">
        <v>1</v>
      </c>
      <c r="O39" s="27">
        <v>1</v>
      </c>
      <c r="P39" s="27">
        <v>1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9">
        <v>0</v>
      </c>
    </row>
    <row r="40" spans="1:32" ht="15" customHeight="1" x14ac:dyDescent="0.25">
      <c r="A40" s="2" t="s">
        <v>177</v>
      </c>
      <c r="B40" s="49" t="s">
        <v>227</v>
      </c>
      <c r="C40" s="2" t="s">
        <v>202</v>
      </c>
      <c r="D40" s="19" t="s">
        <v>53</v>
      </c>
      <c r="E40" s="27">
        <v>24</v>
      </c>
      <c r="F40" s="27">
        <v>310</v>
      </c>
      <c r="G40" s="27">
        <v>884</v>
      </c>
      <c r="H40" s="27">
        <v>1218</v>
      </c>
      <c r="I40" s="27">
        <v>79</v>
      </c>
      <c r="J40" s="27">
        <v>328</v>
      </c>
      <c r="K40" s="27">
        <v>50</v>
      </c>
      <c r="L40" s="27">
        <v>433</v>
      </c>
      <c r="M40" s="27">
        <v>29</v>
      </c>
      <c r="N40" s="27">
        <v>99</v>
      </c>
      <c r="O40" s="27">
        <v>84</v>
      </c>
      <c r="P40" s="27">
        <v>116</v>
      </c>
      <c r="Q40" s="28">
        <v>0</v>
      </c>
      <c r="R40" s="28">
        <v>7</v>
      </c>
      <c r="S40" s="28">
        <v>7</v>
      </c>
      <c r="T40" s="28">
        <v>0</v>
      </c>
      <c r="U40" s="28">
        <v>0</v>
      </c>
      <c r="V40" s="28">
        <v>0</v>
      </c>
      <c r="W40" s="28">
        <v>1</v>
      </c>
      <c r="X40" s="28">
        <v>13</v>
      </c>
      <c r="Y40" s="28">
        <v>0</v>
      </c>
      <c r="Z40" s="28">
        <v>0</v>
      </c>
      <c r="AA40" s="28">
        <v>3</v>
      </c>
      <c r="AB40" s="28">
        <v>1</v>
      </c>
      <c r="AC40" s="28">
        <v>25</v>
      </c>
      <c r="AD40" s="28">
        <v>2</v>
      </c>
      <c r="AE40" s="28">
        <v>2</v>
      </c>
      <c r="AF40" s="29">
        <v>42</v>
      </c>
    </row>
    <row r="41" spans="1:32" ht="15" customHeight="1" x14ac:dyDescent="0.25">
      <c r="A41" s="2" t="s">
        <v>177</v>
      </c>
      <c r="B41" s="49" t="s">
        <v>227</v>
      </c>
      <c r="C41" s="2" t="s">
        <v>202</v>
      </c>
      <c r="D41" s="19" t="s">
        <v>55</v>
      </c>
      <c r="E41" s="27">
        <v>0</v>
      </c>
      <c r="F41" s="27">
        <v>0</v>
      </c>
      <c r="G41" s="27">
        <v>2</v>
      </c>
      <c r="H41" s="27">
        <v>2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1</v>
      </c>
      <c r="P41" s="27">
        <v>1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2</v>
      </c>
      <c r="AD41" s="28">
        <v>0</v>
      </c>
      <c r="AE41" s="28">
        <v>0</v>
      </c>
      <c r="AF41" s="29">
        <v>2</v>
      </c>
    </row>
    <row r="42" spans="1:32" ht="15" customHeight="1" x14ac:dyDescent="0.25">
      <c r="A42" s="2" t="s">
        <v>177</v>
      </c>
      <c r="B42" s="49" t="s">
        <v>242</v>
      </c>
      <c r="C42" s="2" t="s">
        <v>198</v>
      </c>
      <c r="D42" s="19" t="s">
        <v>120</v>
      </c>
      <c r="E42" s="27">
        <v>0</v>
      </c>
      <c r="F42" s="27">
        <v>25</v>
      </c>
      <c r="G42" s="27">
        <v>59</v>
      </c>
      <c r="H42" s="27">
        <v>84</v>
      </c>
      <c r="I42" s="27">
        <v>9</v>
      </c>
      <c r="J42" s="27">
        <v>31</v>
      </c>
      <c r="K42" s="27">
        <v>1</v>
      </c>
      <c r="L42" s="27">
        <v>20</v>
      </c>
      <c r="M42" s="27">
        <v>2</v>
      </c>
      <c r="N42" s="27">
        <v>9</v>
      </c>
      <c r="O42" s="27">
        <v>2</v>
      </c>
      <c r="P42" s="27">
        <v>10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1</v>
      </c>
      <c r="AD42" s="28">
        <v>1</v>
      </c>
      <c r="AE42" s="28">
        <v>0</v>
      </c>
      <c r="AF42" s="29">
        <v>2</v>
      </c>
    </row>
    <row r="43" spans="1:32" ht="15" customHeight="1" x14ac:dyDescent="0.25">
      <c r="A43" s="2" t="s">
        <v>186</v>
      </c>
      <c r="B43" s="49" t="s">
        <v>232</v>
      </c>
      <c r="C43" s="2" t="s">
        <v>203</v>
      </c>
      <c r="D43" s="19" t="s">
        <v>96</v>
      </c>
      <c r="E43" s="27">
        <v>0</v>
      </c>
      <c r="F43" s="27">
        <v>7</v>
      </c>
      <c r="G43" s="27">
        <v>44</v>
      </c>
      <c r="H43" s="27">
        <v>51</v>
      </c>
      <c r="I43" s="27">
        <v>2</v>
      </c>
      <c r="J43" s="27">
        <v>7</v>
      </c>
      <c r="K43" s="27">
        <v>0</v>
      </c>
      <c r="L43" s="27">
        <v>18</v>
      </c>
      <c r="M43" s="27">
        <v>1</v>
      </c>
      <c r="N43" s="27">
        <v>11</v>
      </c>
      <c r="O43" s="27">
        <v>12</v>
      </c>
      <c r="P43" s="27">
        <v>0</v>
      </c>
      <c r="Q43" s="28">
        <v>0</v>
      </c>
      <c r="R43" s="28">
        <v>1</v>
      </c>
      <c r="S43" s="28">
        <v>1</v>
      </c>
      <c r="T43" s="28">
        <v>0</v>
      </c>
      <c r="U43" s="28">
        <v>0</v>
      </c>
      <c r="V43" s="28">
        <v>0</v>
      </c>
      <c r="W43" s="28">
        <v>0</v>
      </c>
      <c r="X43" s="28">
        <v>2</v>
      </c>
      <c r="Y43" s="28">
        <v>0</v>
      </c>
      <c r="Z43" s="28">
        <v>0</v>
      </c>
      <c r="AA43" s="28">
        <v>0</v>
      </c>
      <c r="AB43" s="28">
        <v>0</v>
      </c>
      <c r="AC43" s="28">
        <v>1</v>
      </c>
      <c r="AD43" s="28">
        <v>1</v>
      </c>
      <c r="AE43" s="28">
        <v>2</v>
      </c>
      <c r="AF43" s="29">
        <v>3</v>
      </c>
    </row>
    <row r="44" spans="1:32" ht="15" customHeight="1" x14ac:dyDescent="0.25">
      <c r="A44" s="2" t="s">
        <v>175</v>
      </c>
      <c r="B44" s="49" t="s">
        <v>226</v>
      </c>
      <c r="C44" s="2" t="s">
        <v>176</v>
      </c>
      <c r="D44" s="19" t="s">
        <v>129</v>
      </c>
      <c r="E44" s="27">
        <v>0</v>
      </c>
      <c r="F44" s="27">
        <v>5</v>
      </c>
      <c r="G44" s="27">
        <v>15</v>
      </c>
      <c r="H44" s="27">
        <v>20</v>
      </c>
      <c r="I44" s="27">
        <v>1</v>
      </c>
      <c r="J44" s="27">
        <v>7</v>
      </c>
      <c r="K44" s="27">
        <v>0</v>
      </c>
      <c r="L44" s="27">
        <v>3</v>
      </c>
      <c r="M44" s="27">
        <v>0</v>
      </c>
      <c r="N44" s="27">
        <v>4</v>
      </c>
      <c r="O44" s="27">
        <v>1</v>
      </c>
      <c r="P44" s="27">
        <v>4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9">
        <v>0</v>
      </c>
    </row>
    <row r="45" spans="1:32" ht="15" customHeight="1" x14ac:dyDescent="0.25">
      <c r="A45" s="2" t="s">
        <v>173</v>
      </c>
      <c r="B45" s="49" t="s">
        <v>240</v>
      </c>
      <c r="C45" s="2" t="s">
        <v>204</v>
      </c>
      <c r="D45" s="19" t="s">
        <v>145</v>
      </c>
      <c r="E45" s="27">
        <v>0</v>
      </c>
      <c r="F45" s="27">
        <v>2</v>
      </c>
      <c r="G45" s="27">
        <v>24</v>
      </c>
      <c r="H45" s="27">
        <v>26</v>
      </c>
      <c r="I45" s="27">
        <v>0</v>
      </c>
      <c r="J45" s="27">
        <v>6</v>
      </c>
      <c r="K45" s="27">
        <v>0</v>
      </c>
      <c r="L45" s="27">
        <v>16</v>
      </c>
      <c r="M45" s="27">
        <v>0</v>
      </c>
      <c r="N45" s="27">
        <v>2</v>
      </c>
      <c r="O45" s="27">
        <v>1</v>
      </c>
      <c r="P45" s="27">
        <v>1</v>
      </c>
      <c r="Q45" s="28">
        <v>0</v>
      </c>
      <c r="R45" s="28">
        <v>1</v>
      </c>
      <c r="S45" s="28">
        <v>2</v>
      </c>
      <c r="T45" s="28">
        <v>0</v>
      </c>
      <c r="U45" s="28">
        <v>0</v>
      </c>
      <c r="V45" s="28">
        <v>0</v>
      </c>
      <c r="W45" s="28">
        <v>0</v>
      </c>
      <c r="X45" s="28">
        <v>1</v>
      </c>
      <c r="Y45" s="28">
        <v>0</v>
      </c>
      <c r="Z45" s="28">
        <v>0</v>
      </c>
      <c r="AA45" s="28">
        <v>0</v>
      </c>
      <c r="AB45" s="28">
        <v>0</v>
      </c>
      <c r="AC45" s="28">
        <v>1</v>
      </c>
      <c r="AD45" s="28">
        <v>1</v>
      </c>
      <c r="AE45" s="28">
        <v>1</v>
      </c>
      <c r="AF45" s="29">
        <v>3</v>
      </c>
    </row>
    <row r="46" spans="1:32" ht="15" customHeight="1" x14ac:dyDescent="0.25">
      <c r="A46" s="2" t="s">
        <v>186</v>
      </c>
      <c r="B46" s="49" t="s">
        <v>233</v>
      </c>
      <c r="C46" s="2" t="s">
        <v>205</v>
      </c>
      <c r="D46" s="19" t="s">
        <v>108</v>
      </c>
      <c r="E46" s="27">
        <v>5</v>
      </c>
      <c r="F46" s="27">
        <v>15</v>
      </c>
      <c r="G46" s="27">
        <v>91</v>
      </c>
      <c r="H46" s="27">
        <v>111</v>
      </c>
      <c r="I46" s="27">
        <v>2</v>
      </c>
      <c r="J46" s="27">
        <v>33</v>
      </c>
      <c r="K46" s="27">
        <v>6</v>
      </c>
      <c r="L46" s="27">
        <v>32</v>
      </c>
      <c r="M46" s="27">
        <v>5</v>
      </c>
      <c r="N46" s="27">
        <v>19</v>
      </c>
      <c r="O46" s="27">
        <v>6</v>
      </c>
      <c r="P46" s="27">
        <v>8</v>
      </c>
      <c r="Q46" s="28">
        <v>0</v>
      </c>
      <c r="R46" s="28">
        <v>0</v>
      </c>
      <c r="S46" s="28">
        <v>1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9">
        <v>1</v>
      </c>
    </row>
    <row r="47" spans="1:32" ht="15" customHeight="1" x14ac:dyDescent="0.25">
      <c r="A47" s="2" t="s">
        <v>177</v>
      </c>
      <c r="B47" s="49" t="s">
        <v>241</v>
      </c>
      <c r="C47" s="2" t="s">
        <v>196</v>
      </c>
      <c r="D47" s="19" t="s">
        <v>102</v>
      </c>
      <c r="E47" s="27">
        <v>3</v>
      </c>
      <c r="F47" s="27">
        <v>35</v>
      </c>
      <c r="G47" s="27">
        <v>113</v>
      </c>
      <c r="H47" s="27">
        <v>151</v>
      </c>
      <c r="I47" s="27">
        <v>11</v>
      </c>
      <c r="J47" s="27">
        <v>53</v>
      </c>
      <c r="K47" s="27">
        <v>9</v>
      </c>
      <c r="L47" s="27">
        <v>45</v>
      </c>
      <c r="M47" s="27">
        <v>1</v>
      </c>
      <c r="N47" s="27">
        <v>13</v>
      </c>
      <c r="O47" s="27">
        <v>6</v>
      </c>
      <c r="P47" s="27">
        <v>13</v>
      </c>
      <c r="Q47" s="28">
        <v>0</v>
      </c>
      <c r="R47" s="28">
        <v>1</v>
      </c>
      <c r="S47" s="28">
        <v>2</v>
      </c>
      <c r="T47" s="28">
        <v>0</v>
      </c>
      <c r="U47" s="28">
        <v>0</v>
      </c>
      <c r="V47" s="28">
        <v>0</v>
      </c>
      <c r="W47" s="28">
        <v>0</v>
      </c>
      <c r="X47" s="28">
        <v>1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2</v>
      </c>
      <c r="AE47" s="28">
        <v>1</v>
      </c>
      <c r="AF47" s="29">
        <v>2</v>
      </c>
    </row>
    <row r="48" spans="1:32" ht="15" customHeight="1" x14ac:dyDescent="0.25">
      <c r="A48" s="2" t="s">
        <v>177</v>
      </c>
      <c r="B48" s="49" t="s">
        <v>236</v>
      </c>
      <c r="C48" s="2" t="s">
        <v>192</v>
      </c>
      <c r="D48" s="19" t="s">
        <v>114</v>
      </c>
      <c r="E48" s="27">
        <v>0</v>
      </c>
      <c r="F48" s="27">
        <v>7</v>
      </c>
      <c r="G48" s="27">
        <v>49</v>
      </c>
      <c r="H48" s="27">
        <v>56</v>
      </c>
      <c r="I48" s="27">
        <v>10</v>
      </c>
      <c r="J48" s="27">
        <v>17</v>
      </c>
      <c r="K48" s="27">
        <v>1</v>
      </c>
      <c r="L48" s="27">
        <v>15</v>
      </c>
      <c r="M48" s="27">
        <v>3</v>
      </c>
      <c r="N48" s="27">
        <v>4</v>
      </c>
      <c r="O48" s="27">
        <v>1</v>
      </c>
      <c r="P48" s="27">
        <v>5</v>
      </c>
      <c r="Q48" s="28">
        <v>0</v>
      </c>
      <c r="R48" s="28">
        <v>1</v>
      </c>
      <c r="S48" s="28">
        <v>1</v>
      </c>
      <c r="T48" s="28">
        <v>0</v>
      </c>
      <c r="U48" s="28">
        <v>0</v>
      </c>
      <c r="V48" s="28">
        <v>0</v>
      </c>
      <c r="W48" s="28">
        <v>0</v>
      </c>
      <c r="X48" s="28">
        <v>1</v>
      </c>
      <c r="Y48" s="28">
        <v>0</v>
      </c>
      <c r="Z48" s="28">
        <v>0</v>
      </c>
      <c r="AA48" s="28">
        <v>1</v>
      </c>
      <c r="AB48" s="28">
        <v>0</v>
      </c>
      <c r="AC48" s="28">
        <v>0</v>
      </c>
      <c r="AD48" s="28">
        <v>0</v>
      </c>
      <c r="AE48" s="28">
        <v>2</v>
      </c>
      <c r="AF48" s="29">
        <v>2</v>
      </c>
    </row>
    <row r="49" spans="1:32" ht="15" customHeight="1" x14ac:dyDescent="0.25">
      <c r="A49" s="2" t="s">
        <v>186</v>
      </c>
      <c r="B49" s="49" t="s">
        <v>237</v>
      </c>
      <c r="C49" s="2" t="s">
        <v>187</v>
      </c>
      <c r="D49" s="19" t="s">
        <v>93</v>
      </c>
      <c r="E49" s="27">
        <v>0</v>
      </c>
      <c r="F49" s="27">
        <v>1</v>
      </c>
      <c r="G49" s="27">
        <v>32</v>
      </c>
      <c r="H49" s="27">
        <v>33</v>
      </c>
      <c r="I49" s="27">
        <v>1</v>
      </c>
      <c r="J49" s="27">
        <v>7</v>
      </c>
      <c r="K49" s="27">
        <v>0</v>
      </c>
      <c r="L49" s="27">
        <v>10</v>
      </c>
      <c r="M49" s="27">
        <v>1</v>
      </c>
      <c r="N49" s="27">
        <v>3</v>
      </c>
      <c r="O49" s="27">
        <v>10</v>
      </c>
      <c r="P49" s="27">
        <v>1</v>
      </c>
      <c r="Q49" s="28">
        <v>0</v>
      </c>
      <c r="R49" s="28">
        <v>1</v>
      </c>
      <c r="S49" s="28">
        <v>3</v>
      </c>
      <c r="T49" s="28">
        <v>0</v>
      </c>
      <c r="U49" s="28">
        <v>0</v>
      </c>
      <c r="V49" s="28">
        <v>0</v>
      </c>
      <c r="W49" s="28">
        <v>0</v>
      </c>
      <c r="X49" s="28">
        <v>1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3</v>
      </c>
      <c r="AF49" s="29">
        <v>5</v>
      </c>
    </row>
    <row r="50" spans="1:32" ht="15" customHeight="1" x14ac:dyDescent="0.25">
      <c r="A50" s="2" t="s">
        <v>186</v>
      </c>
      <c r="B50" s="49" t="s">
        <v>233</v>
      </c>
      <c r="C50" s="2" t="s">
        <v>203</v>
      </c>
      <c r="D50" s="19" t="s">
        <v>97</v>
      </c>
      <c r="E50" s="27">
        <v>1</v>
      </c>
      <c r="F50" s="27">
        <v>4</v>
      </c>
      <c r="G50" s="27">
        <v>32</v>
      </c>
      <c r="H50" s="27">
        <v>37</v>
      </c>
      <c r="I50" s="27">
        <v>0</v>
      </c>
      <c r="J50" s="27">
        <v>8</v>
      </c>
      <c r="K50" s="27">
        <v>3</v>
      </c>
      <c r="L50" s="27">
        <v>12</v>
      </c>
      <c r="M50" s="27">
        <v>0</v>
      </c>
      <c r="N50" s="27">
        <v>8</v>
      </c>
      <c r="O50" s="27">
        <v>4</v>
      </c>
      <c r="P50" s="27">
        <v>2</v>
      </c>
      <c r="Q50" s="28">
        <v>0</v>
      </c>
      <c r="R50" s="28">
        <v>1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1</v>
      </c>
      <c r="AC50" s="28">
        <v>0</v>
      </c>
      <c r="AD50" s="28">
        <v>0</v>
      </c>
      <c r="AE50" s="28">
        <v>0</v>
      </c>
      <c r="AF50" s="29">
        <v>1</v>
      </c>
    </row>
    <row r="51" spans="1:32" ht="15" customHeight="1" x14ac:dyDescent="0.25">
      <c r="A51" s="2" t="s">
        <v>173</v>
      </c>
      <c r="B51" s="49" t="s">
        <v>243</v>
      </c>
      <c r="C51" s="2" t="s">
        <v>201</v>
      </c>
      <c r="D51" s="19" t="s">
        <v>83</v>
      </c>
      <c r="E51" s="27">
        <v>0</v>
      </c>
      <c r="F51" s="27">
        <v>11</v>
      </c>
      <c r="G51" s="27">
        <v>82</v>
      </c>
      <c r="H51" s="27">
        <v>93</v>
      </c>
      <c r="I51" s="27">
        <v>5</v>
      </c>
      <c r="J51" s="27">
        <v>27</v>
      </c>
      <c r="K51" s="27">
        <v>0</v>
      </c>
      <c r="L51" s="27">
        <v>21</v>
      </c>
      <c r="M51" s="27">
        <v>9</v>
      </c>
      <c r="N51" s="27">
        <v>15</v>
      </c>
      <c r="O51" s="27">
        <v>2</v>
      </c>
      <c r="P51" s="27">
        <v>14</v>
      </c>
      <c r="Q51" s="28">
        <v>0</v>
      </c>
      <c r="R51" s="28">
        <v>1</v>
      </c>
      <c r="S51" s="28">
        <v>1</v>
      </c>
      <c r="T51" s="28">
        <v>0</v>
      </c>
      <c r="U51" s="28">
        <v>0</v>
      </c>
      <c r="V51" s="28">
        <v>0</v>
      </c>
      <c r="W51" s="28">
        <v>0</v>
      </c>
      <c r="X51" s="28">
        <v>1</v>
      </c>
      <c r="Y51" s="28">
        <v>0</v>
      </c>
      <c r="Z51" s="28">
        <v>0</v>
      </c>
      <c r="AA51" s="28">
        <v>0</v>
      </c>
      <c r="AB51" s="28">
        <v>0</v>
      </c>
      <c r="AC51" s="28">
        <v>2</v>
      </c>
      <c r="AD51" s="28">
        <v>1</v>
      </c>
      <c r="AE51" s="28">
        <v>0</v>
      </c>
      <c r="AF51" s="29">
        <v>3</v>
      </c>
    </row>
    <row r="52" spans="1:32" ht="15" customHeight="1" x14ac:dyDescent="0.25">
      <c r="A52" s="2" t="s">
        <v>180</v>
      </c>
      <c r="B52" s="49" t="s">
        <v>229</v>
      </c>
      <c r="C52" s="2" t="s">
        <v>206</v>
      </c>
      <c r="D52" s="19" t="s">
        <v>61</v>
      </c>
      <c r="E52" s="27">
        <v>1</v>
      </c>
      <c r="F52" s="27">
        <v>6</v>
      </c>
      <c r="G52" s="27">
        <v>19</v>
      </c>
      <c r="H52" s="27">
        <v>26</v>
      </c>
      <c r="I52" s="27">
        <v>0</v>
      </c>
      <c r="J52" s="27">
        <v>11</v>
      </c>
      <c r="K52" s="27">
        <v>0</v>
      </c>
      <c r="L52" s="27">
        <v>8</v>
      </c>
      <c r="M52" s="27">
        <v>1</v>
      </c>
      <c r="N52" s="27">
        <v>3</v>
      </c>
      <c r="O52" s="27">
        <v>2</v>
      </c>
      <c r="P52" s="27">
        <v>1</v>
      </c>
      <c r="Q52" s="28">
        <v>0</v>
      </c>
      <c r="R52" s="28">
        <v>0</v>
      </c>
      <c r="S52" s="28">
        <v>1</v>
      </c>
      <c r="T52" s="28">
        <v>0</v>
      </c>
      <c r="U52" s="28">
        <v>0</v>
      </c>
      <c r="V52" s="28">
        <v>0</v>
      </c>
      <c r="W52" s="28">
        <v>0</v>
      </c>
      <c r="X52" s="28">
        <v>1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1</v>
      </c>
      <c r="AF52" s="29">
        <v>2</v>
      </c>
    </row>
    <row r="53" spans="1:32" ht="15" customHeight="1" x14ac:dyDescent="0.25">
      <c r="A53" s="2" t="s">
        <v>186</v>
      </c>
      <c r="B53" s="49" t="s">
        <v>237</v>
      </c>
      <c r="C53" s="2" t="s">
        <v>187</v>
      </c>
      <c r="D53" s="19" t="s">
        <v>88</v>
      </c>
      <c r="E53" s="27">
        <v>1</v>
      </c>
      <c r="F53" s="27">
        <v>0</v>
      </c>
      <c r="G53" s="27">
        <v>33</v>
      </c>
      <c r="H53" s="27">
        <v>34</v>
      </c>
      <c r="I53" s="27">
        <v>0</v>
      </c>
      <c r="J53" s="27">
        <v>9</v>
      </c>
      <c r="K53" s="27">
        <v>1</v>
      </c>
      <c r="L53" s="27">
        <v>18</v>
      </c>
      <c r="M53" s="27">
        <v>1</v>
      </c>
      <c r="N53" s="27">
        <v>4</v>
      </c>
      <c r="O53" s="27">
        <v>0</v>
      </c>
      <c r="P53" s="27">
        <v>1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9">
        <v>0</v>
      </c>
    </row>
    <row r="54" spans="1:32" ht="15" customHeight="1" x14ac:dyDescent="0.25">
      <c r="A54" s="2" t="s">
        <v>175</v>
      </c>
      <c r="B54" s="49" t="s">
        <v>226</v>
      </c>
      <c r="C54" s="2" t="s">
        <v>176</v>
      </c>
      <c r="D54" s="19" t="s">
        <v>127</v>
      </c>
      <c r="E54" s="27">
        <v>0</v>
      </c>
      <c r="F54" s="27">
        <v>8</v>
      </c>
      <c r="G54" s="27">
        <v>16</v>
      </c>
      <c r="H54" s="27">
        <v>24</v>
      </c>
      <c r="I54" s="27">
        <v>4</v>
      </c>
      <c r="J54" s="27">
        <v>5</v>
      </c>
      <c r="K54" s="27">
        <v>1</v>
      </c>
      <c r="L54" s="27">
        <v>7</v>
      </c>
      <c r="M54" s="27">
        <v>1</v>
      </c>
      <c r="N54" s="27">
        <v>3</v>
      </c>
      <c r="O54" s="27">
        <v>0</v>
      </c>
      <c r="P54" s="27">
        <v>3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9">
        <v>0</v>
      </c>
    </row>
    <row r="55" spans="1:32" ht="15" customHeight="1" x14ac:dyDescent="0.25">
      <c r="A55" s="2" t="s">
        <v>180</v>
      </c>
      <c r="B55" s="49" t="s">
        <v>235</v>
      </c>
      <c r="C55" s="2" t="s">
        <v>197</v>
      </c>
      <c r="D55" s="19" t="s">
        <v>49</v>
      </c>
      <c r="E55" s="27">
        <v>0</v>
      </c>
      <c r="F55" s="27">
        <v>1</v>
      </c>
      <c r="G55" s="27">
        <v>9</v>
      </c>
      <c r="H55" s="27">
        <v>10</v>
      </c>
      <c r="I55" s="27">
        <v>0</v>
      </c>
      <c r="J55" s="27">
        <v>2</v>
      </c>
      <c r="K55" s="27">
        <v>0</v>
      </c>
      <c r="L55" s="27">
        <v>6</v>
      </c>
      <c r="M55" s="27">
        <v>1</v>
      </c>
      <c r="N55" s="27">
        <v>1</v>
      </c>
      <c r="O55" s="27">
        <v>0</v>
      </c>
      <c r="P55" s="27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9">
        <v>0</v>
      </c>
    </row>
    <row r="56" spans="1:32" ht="15" customHeight="1" x14ac:dyDescent="0.25">
      <c r="A56" s="2" t="s">
        <v>180</v>
      </c>
      <c r="B56" s="49" t="s">
        <v>239</v>
      </c>
      <c r="C56" s="2" t="s">
        <v>190</v>
      </c>
      <c r="D56" s="19" t="s">
        <v>136</v>
      </c>
      <c r="E56" s="27">
        <v>1</v>
      </c>
      <c r="F56" s="27">
        <v>11</v>
      </c>
      <c r="G56" s="27">
        <v>73</v>
      </c>
      <c r="H56" s="27">
        <v>85</v>
      </c>
      <c r="I56" s="27">
        <v>8</v>
      </c>
      <c r="J56" s="27">
        <v>38</v>
      </c>
      <c r="K56" s="27">
        <v>6</v>
      </c>
      <c r="L56" s="27">
        <v>21</v>
      </c>
      <c r="M56" s="27">
        <v>3</v>
      </c>
      <c r="N56" s="27">
        <v>3</v>
      </c>
      <c r="O56" s="27">
        <v>2</v>
      </c>
      <c r="P56" s="27">
        <v>4</v>
      </c>
      <c r="Q56" s="28">
        <v>0</v>
      </c>
      <c r="R56" s="28">
        <v>1</v>
      </c>
      <c r="S56" s="28">
        <v>1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9">
        <v>1</v>
      </c>
    </row>
    <row r="57" spans="1:32" ht="15" customHeight="1" x14ac:dyDescent="0.25">
      <c r="A57" s="2" t="s">
        <v>173</v>
      </c>
      <c r="B57" s="49" t="s">
        <v>244</v>
      </c>
      <c r="C57" s="2" t="s">
        <v>207</v>
      </c>
      <c r="D57" s="19" t="s">
        <v>63</v>
      </c>
      <c r="E57" s="27">
        <v>11</v>
      </c>
      <c r="F57" s="27">
        <v>48</v>
      </c>
      <c r="G57" s="27">
        <v>240</v>
      </c>
      <c r="H57" s="27">
        <v>299</v>
      </c>
      <c r="I57" s="27">
        <v>9</v>
      </c>
      <c r="J57" s="27">
        <v>77</v>
      </c>
      <c r="K57" s="27">
        <v>9</v>
      </c>
      <c r="L57" s="27">
        <v>126</v>
      </c>
      <c r="M57" s="27">
        <v>12</v>
      </c>
      <c r="N57" s="27">
        <v>26</v>
      </c>
      <c r="O57" s="27">
        <v>17</v>
      </c>
      <c r="P57" s="27">
        <v>23</v>
      </c>
      <c r="Q57" s="28">
        <v>0</v>
      </c>
      <c r="R57" s="28">
        <v>4</v>
      </c>
      <c r="S57" s="28">
        <v>6</v>
      </c>
      <c r="T57" s="28">
        <v>0</v>
      </c>
      <c r="U57" s="28">
        <v>0</v>
      </c>
      <c r="V57" s="28">
        <v>0</v>
      </c>
      <c r="W57" s="28">
        <v>0</v>
      </c>
      <c r="X57" s="28">
        <v>3</v>
      </c>
      <c r="Y57" s="28">
        <v>0</v>
      </c>
      <c r="Z57" s="28">
        <v>0</v>
      </c>
      <c r="AA57" s="28">
        <v>1</v>
      </c>
      <c r="AB57" s="28">
        <v>0</v>
      </c>
      <c r="AC57" s="28">
        <v>1</v>
      </c>
      <c r="AD57" s="28">
        <v>1</v>
      </c>
      <c r="AE57" s="28">
        <v>6</v>
      </c>
      <c r="AF57" s="29">
        <v>11</v>
      </c>
    </row>
    <row r="58" spans="1:32" ht="15" customHeight="1" x14ac:dyDescent="0.25">
      <c r="A58" s="2" t="s">
        <v>180</v>
      </c>
      <c r="B58" s="49" t="s">
        <v>238</v>
      </c>
      <c r="C58" s="2" t="s">
        <v>208</v>
      </c>
      <c r="D58" s="19" t="s">
        <v>64</v>
      </c>
      <c r="E58" s="27">
        <v>17</v>
      </c>
      <c r="F58" s="27">
        <v>46</v>
      </c>
      <c r="G58" s="27">
        <v>162</v>
      </c>
      <c r="H58" s="27">
        <v>225</v>
      </c>
      <c r="I58" s="27">
        <v>20</v>
      </c>
      <c r="J58" s="27">
        <v>65</v>
      </c>
      <c r="K58" s="27">
        <v>9</v>
      </c>
      <c r="L58" s="27">
        <v>74</v>
      </c>
      <c r="M58" s="27">
        <v>8</v>
      </c>
      <c r="N58" s="27">
        <v>28</v>
      </c>
      <c r="O58" s="27">
        <v>14</v>
      </c>
      <c r="P58" s="27">
        <v>7</v>
      </c>
      <c r="Q58" s="28">
        <v>0</v>
      </c>
      <c r="R58" s="28">
        <v>0</v>
      </c>
      <c r="S58" s="28">
        <v>4</v>
      </c>
      <c r="T58" s="28">
        <v>0</v>
      </c>
      <c r="U58" s="28">
        <v>0</v>
      </c>
      <c r="V58" s="28">
        <v>0</v>
      </c>
      <c r="W58" s="28">
        <v>0</v>
      </c>
      <c r="X58" s="28">
        <v>1</v>
      </c>
      <c r="Y58" s="28">
        <v>0</v>
      </c>
      <c r="Z58" s="28">
        <v>0</v>
      </c>
      <c r="AA58" s="28">
        <v>1</v>
      </c>
      <c r="AB58" s="28">
        <v>0</v>
      </c>
      <c r="AC58" s="28">
        <v>1</v>
      </c>
      <c r="AD58" s="28">
        <v>0</v>
      </c>
      <c r="AE58" s="28">
        <v>1</v>
      </c>
      <c r="AF58" s="29">
        <v>7</v>
      </c>
    </row>
    <row r="59" spans="1:32" ht="15" customHeight="1" x14ac:dyDescent="0.25">
      <c r="A59" s="2" t="s">
        <v>175</v>
      </c>
      <c r="B59" s="49" t="s">
        <v>231</v>
      </c>
      <c r="C59" s="2" t="s">
        <v>209</v>
      </c>
      <c r="D59" s="19" t="s">
        <v>65</v>
      </c>
      <c r="E59" s="27">
        <v>3</v>
      </c>
      <c r="F59" s="27">
        <v>15</v>
      </c>
      <c r="G59" s="27">
        <v>57</v>
      </c>
      <c r="H59" s="27">
        <v>75</v>
      </c>
      <c r="I59" s="27">
        <v>20</v>
      </c>
      <c r="J59" s="27">
        <v>22</v>
      </c>
      <c r="K59" s="27">
        <v>3</v>
      </c>
      <c r="L59" s="27">
        <v>17</v>
      </c>
      <c r="M59" s="27">
        <v>0</v>
      </c>
      <c r="N59" s="27">
        <v>6</v>
      </c>
      <c r="O59" s="27">
        <v>1</v>
      </c>
      <c r="P59" s="27">
        <v>6</v>
      </c>
      <c r="Q59" s="28">
        <v>0</v>
      </c>
      <c r="R59" s="28">
        <v>0</v>
      </c>
      <c r="S59" s="28">
        <v>0</v>
      </c>
      <c r="T59" s="28">
        <v>0</v>
      </c>
      <c r="U59" s="28">
        <v>1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1</v>
      </c>
      <c r="AB59" s="28">
        <v>0</v>
      </c>
      <c r="AC59" s="28">
        <v>0</v>
      </c>
      <c r="AD59" s="28">
        <v>0</v>
      </c>
      <c r="AE59" s="28">
        <v>0</v>
      </c>
      <c r="AF59" s="29">
        <v>2</v>
      </c>
    </row>
    <row r="60" spans="1:32" ht="15" customHeight="1" x14ac:dyDescent="0.25">
      <c r="A60" s="2" t="s">
        <v>180</v>
      </c>
      <c r="B60" s="49" t="s">
        <v>238</v>
      </c>
      <c r="C60" s="2" t="s">
        <v>193</v>
      </c>
      <c r="D60" s="19" t="s">
        <v>69</v>
      </c>
      <c r="E60" s="27">
        <v>20</v>
      </c>
      <c r="F60" s="27">
        <v>117</v>
      </c>
      <c r="G60" s="27">
        <v>494</v>
      </c>
      <c r="H60" s="27">
        <v>631</v>
      </c>
      <c r="I60" s="27">
        <v>50</v>
      </c>
      <c r="J60" s="27">
        <v>235</v>
      </c>
      <c r="K60" s="27">
        <v>31</v>
      </c>
      <c r="L60" s="27">
        <v>221</v>
      </c>
      <c r="M60" s="27">
        <v>9</v>
      </c>
      <c r="N60" s="27">
        <v>22</v>
      </c>
      <c r="O60" s="27">
        <v>42</v>
      </c>
      <c r="P60" s="27">
        <v>21</v>
      </c>
      <c r="Q60" s="28">
        <v>2</v>
      </c>
      <c r="R60" s="28">
        <v>3</v>
      </c>
      <c r="S60" s="28">
        <v>9</v>
      </c>
      <c r="T60" s="28">
        <v>0</v>
      </c>
      <c r="U60" s="28">
        <v>0</v>
      </c>
      <c r="V60" s="28">
        <v>0</v>
      </c>
      <c r="W60" s="28">
        <v>2</v>
      </c>
      <c r="X60" s="28">
        <v>5</v>
      </c>
      <c r="Y60" s="28">
        <v>0</v>
      </c>
      <c r="Z60" s="28">
        <v>1</v>
      </c>
      <c r="AA60" s="28">
        <v>2</v>
      </c>
      <c r="AB60" s="28">
        <v>0</v>
      </c>
      <c r="AC60" s="28">
        <v>2</v>
      </c>
      <c r="AD60" s="28">
        <v>1</v>
      </c>
      <c r="AE60" s="28">
        <v>5</v>
      </c>
      <c r="AF60" s="29">
        <v>17</v>
      </c>
    </row>
    <row r="61" spans="1:32" ht="15" customHeight="1" x14ac:dyDescent="0.25">
      <c r="A61" s="2" t="s">
        <v>186</v>
      </c>
      <c r="B61" s="49" t="s">
        <v>237</v>
      </c>
      <c r="C61" s="2" t="s">
        <v>205</v>
      </c>
      <c r="D61" s="19" t="s">
        <v>107</v>
      </c>
      <c r="E61" s="27">
        <v>3</v>
      </c>
      <c r="F61" s="27">
        <v>14</v>
      </c>
      <c r="G61" s="27">
        <v>87</v>
      </c>
      <c r="H61" s="27">
        <v>104</v>
      </c>
      <c r="I61" s="27">
        <v>7</v>
      </c>
      <c r="J61" s="27">
        <v>35</v>
      </c>
      <c r="K61" s="27">
        <v>1</v>
      </c>
      <c r="L61" s="27">
        <v>34</v>
      </c>
      <c r="M61" s="27">
        <v>2</v>
      </c>
      <c r="N61" s="27">
        <v>7</v>
      </c>
      <c r="O61" s="27">
        <v>6</v>
      </c>
      <c r="P61" s="27">
        <v>12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9">
        <v>0</v>
      </c>
    </row>
    <row r="62" spans="1:32" ht="15" customHeight="1" x14ac:dyDescent="0.25">
      <c r="A62" s="2" t="s">
        <v>175</v>
      </c>
      <c r="B62" s="49" t="s">
        <v>231</v>
      </c>
      <c r="C62" s="2" t="s">
        <v>184</v>
      </c>
      <c r="D62" s="19" t="s">
        <v>140</v>
      </c>
      <c r="E62" s="27">
        <v>0</v>
      </c>
      <c r="F62" s="27">
        <v>0</v>
      </c>
      <c r="G62" s="27">
        <v>8</v>
      </c>
      <c r="H62" s="27">
        <v>8</v>
      </c>
      <c r="I62" s="27">
        <v>0</v>
      </c>
      <c r="J62" s="27">
        <v>1</v>
      </c>
      <c r="K62" s="27">
        <v>0</v>
      </c>
      <c r="L62" s="27">
        <v>5</v>
      </c>
      <c r="M62" s="27">
        <v>0</v>
      </c>
      <c r="N62" s="27">
        <v>1</v>
      </c>
      <c r="O62" s="27">
        <v>1</v>
      </c>
      <c r="P62" s="27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9">
        <v>0</v>
      </c>
    </row>
    <row r="63" spans="1:32" ht="15" customHeight="1" x14ac:dyDescent="0.25">
      <c r="A63" s="2" t="s">
        <v>180</v>
      </c>
      <c r="B63" s="49" t="s">
        <v>235</v>
      </c>
      <c r="C63" s="2" t="s">
        <v>197</v>
      </c>
      <c r="D63" s="19" t="s">
        <v>48</v>
      </c>
      <c r="E63" s="27">
        <v>0</v>
      </c>
      <c r="F63" s="27">
        <v>4</v>
      </c>
      <c r="G63" s="27">
        <v>29</v>
      </c>
      <c r="H63" s="27">
        <v>33</v>
      </c>
      <c r="I63" s="27">
        <v>1</v>
      </c>
      <c r="J63" s="27">
        <v>10</v>
      </c>
      <c r="K63" s="27">
        <v>3</v>
      </c>
      <c r="L63" s="27">
        <v>10</v>
      </c>
      <c r="M63" s="27">
        <v>2</v>
      </c>
      <c r="N63" s="27">
        <v>0</v>
      </c>
      <c r="O63" s="27">
        <v>5</v>
      </c>
      <c r="P63" s="27">
        <v>2</v>
      </c>
      <c r="Q63" s="28">
        <v>0</v>
      </c>
      <c r="R63" s="28">
        <v>0</v>
      </c>
      <c r="S63" s="28">
        <v>1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9">
        <v>1</v>
      </c>
    </row>
    <row r="64" spans="1:32" ht="15" customHeight="1" x14ac:dyDescent="0.25">
      <c r="A64" s="2" t="s">
        <v>173</v>
      </c>
      <c r="B64" s="49" t="s">
        <v>240</v>
      </c>
      <c r="C64" s="2" t="s">
        <v>204</v>
      </c>
      <c r="D64" s="19" t="s">
        <v>142</v>
      </c>
      <c r="E64" s="27">
        <v>1</v>
      </c>
      <c r="F64" s="27">
        <v>3</v>
      </c>
      <c r="G64" s="27">
        <v>21</v>
      </c>
      <c r="H64" s="27">
        <v>25</v>
      </c>
      <c r="I64" s="27">
        <v>1</v>
      </c>
      <c r="J64" s="27">
        <v>10</v>
      </c>
      <c r="K64" s="27">
        <v>0</v>
      </c>
      <c r="L64" s="27">
        <v>11</v>
      </c>
      <c r="M64" s="27">
        <v>0</v>
      </c>
      <c r="N64" s="27">
        <v>0</v>
      </c>
      <c r="O64" s="27">
        <v>0</v>
      </c>
      <c r="P64" s="27">
        <v>3</v>
      </c>
      <c r="Q64" s="28">
        <v>0</v>
      </c>
      <c r="R64" s="28">
        <v>1</v>
      </c>
      <c r="S64" s="28">
        <v>2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1</v>
      </c>
      <c r="AE64" s="28">
        <v>0</v>
      </c>
      <c r="AF64" s="29">
        <v>2</v>
      </c>
    </row>
    <row r="65" spans="1:32" ht="15" customHeight="1" x14ac:dyDescent="0.25">
      <c r="A65" s="2" t="s">
        <v>173</v>
      </c>
      <c r="B65" s="49" t="s">
        <v>244</v>
      </c>
      <c r="C65" s="2" t="s">
        <v>210</v>
      </c>
      <c r="D65" s="19" t="s">
        <v>25</v>
      </c>
      <c r="E65" s="27">
        <v>1</v>
      </c>
      <c r="F65" s="27">
        <v>22</v>
      </c>
      <c r="G65" s="27">
        <v>37</v>
      </c>
      <c r="H65" s="27">
        <v>60</v>
      </c>
      <c r="I65" s="27">
        <v>2</v>
      </c>
      <c r="J65" s="27">
        <v>11</v>
      </c>
      <c r="K65" s="27">
        <v>2</v>
      </c>
      <c r="L65" s="27">
        <v>27</v>
      </c>
      <c r="M65" s="27">
        <v>1</v>
      </c>
      <c r="N65" s="27">
        <v>3</v>
      </c>
      <c r="O65" s="27">
        <v>1</v>
      </c>
      <c r="P65" s="27">
        <v>13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1</v>
      </c>
      <c r="AF65" s="29">
        <v>1</v>
      </c>
    </row>
    <row r="66" spans="1:32" ht="15" customHeight="1" x14ac:dyDescent="0.25">
      <c r="A66" s="2" t="s">
        <v>173</v>
      </c>
      <c r="B66" s="49" t="s">
        <v>243</v>
      </c>
      <c r="C66" s="2" t="s">
        <v>201</v>
      </c>
      <c r="D66" s="19" t="s">
        <v>86</v>
      </c>
      <c r="E66" s="27">
        <v>1</v>
      </c>
      <c r="F66" s="27">
        <v>0</v>
      </c>
      <c r="G66" s="27">
        <v>6</v>
      </c>
      <c r="H66" s="27">
        <v>7</v>
      </c>
      <c r="I66" s="27">
        <v>0</v>
      </c>
      <c r="J66" s="27">
        <v>2</v>
      </c>
      <c r="K66" s="27">
        <v>0</v>
      </c>
      <c r="L66" s="27">
        <v>3</v>
      </c>
      <c r="M66" s="27">
        <v>1</v>
      </c>
      <c r="N66" s="27">
        <v>1</v>
      </c>
      <c r="O66" s="27">
        <v>0</v>
      </c>
      <c r="P66" s="27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9">
        <v>0</v>
      </c>
    </row>
    <row r="67" spans="1:32" ht="15" customHeight="1" x14ac:dyDescent="0.25">
      <c r="A67" s="2" t="s">
        <v>177</v>
      </c>
      <c r="B67" s="49" t="s">
        <v>236</v>
      </c>
      <c r="C67" s="2" t="s">
        <v>192</v>
      </c>
      <c r="D67" s="19" t="s">
        <v>118</v>
      </c>
      <c r="E67" s="27">
        <v>0</v>
      </c>
      <c r="F67" s="27">
        <v>7</v>
      </c>
      <c r="G67" s="27">
        <v>16</v>
      </c>
      <c r="H67" s="27">
        <v>23</v>
      </c>
      <c r="I67" s="27">
        <v>2</v>
      </c>
      <c r="J67" s="27">
        <v>9</v>
      </c>
      <c r="K67" s="27">
        <v>0</v>
      </c>
      <c r="L67" s="27">
        <v>10</v>
      </c>
      <c r="M67" s="27">
        <v>0</v>
      </c>
      <c r="N67" s="27">
        <v>1</v>
      </c>
      <c r="O67" s="27">
        <v>1</v>
      </c>
      <c r="P67" s="27">
        <v>0</v>
      </c>
      <c r="Q67" s="28">
        <v>0</v>
      </c>
      <c r="R67" s="28">
        <v>0</v>
      </c>
      <c r="S67" s="28">
        <v>1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9">
        <v>1</v>
      </c>
    </row>
    <row r="68" spans="1:32" ht="15" customHeight="1" x14ac:dyDescent="0.25">
      <c r="A68" s="2" t="s">
        <v>173</v>
      </c>
      <c r="B68" s="49" t="s">
        <v>243</v>
      </c>
      <c r="C68" s="2" t="s">
        <v>201</v>
      </c>
      <c r="D68" s="19" t="s">
        <v>84</v>
      </c>
      <c r="E68" s="27">
        <v>0</v>
      </c>
      <c r="F68" s="27">
        <v>6</v>
      </c>
      <c r="G68" s="27">
        <v>24</v>
      </c>
      <c r="H68" s="27">
        <v>30</v>
      </c>
      <c r="I68" s="27">
        <v>0</v>
      </c>
      <c r="J68" s="27">
        <v>6</v>
      </c>
      <c r="K68" s="27">
        <v>1</v>
      </c>
      <c r="L68" s="27">
        <v>7</v>
      </c>
      <c r="M68" s="27">
        <v>3</v>
      </c>
      <c r="N68" s="27">
        <v>9</v>
      </c>
      <c r="O68" s="27">
        <v>1</v>
      </c>
      <c r="P68" s="27">
        <v>3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9">
        <v>0</v>
      </c>
    </row>
    <row r="69" spans="1:32" ht="15" customHeight="1" x14ac:dyDescent="0.25">
      <c r="A69" s="2" t="s">
        <v>173</v>
      </c>
      <c r="B69" s="49" t="s">
        <v>243</v>
      </c>
      <c r="C69" s="2" t="s">
        <v>201</v>
      </c>
      <c r="D69" s="19" t="s">
        <v>82</v>
      </c>
      <c r="E69" s="27">
        <v>0</v>
      </c>
      <c r="F69" s="27">
        <v>0</v>
      </c>
      <c r="G69" s="27">
        <v>7</v>
      </c>
      <c r="H69" s="27">
        <v>7</v>
      </c>
      <c r="I69" s="27">
        <v>4</v>
      </c>
      <c r="J69" s="27">
        <v>2</v>
      </c>
      <c r="K69" s="27">
        <v>0</v>
      </c>
      <c r="L69" s="27">
        <v>1</v>
      </c>
      <c r="M69" s="27">
        <v>0</v>
      </c>
      <c r="N69" s="27">
        <v>0</v>
      </c>
      <c r="O69" s="27">
        <v>0</v>
      </c>
      <c r="P69" s="27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9">
        <v>0</v>
      </c>
    </row>
    <row r="70" spans="1:32" ht="15" customHeight="1" x14ac:dyDescent="0.25">
      <c r="A70" s="2" t="s">
        <v>186</v>
      </c>
      <c r="B70" s="49" t="s">
        <v>234</v>
      </c>
      <c r="C70" s="2" t="s">
        <v>211</v>
      </c>
      <c r="D70" s="19" t="s">
        <v>57</v>
      </c>
      <c r="E70" s="27">
        <v>1</v>
      </c>
      <c r="F70" s="27">
        <v>6</v>
      </c>
      <c r="G70" s="27">
        <v>28</v>
      </c>
      <c r="H70" s="27">
        <v>35</v>
      </c>
      <c r="I70" s="27">
        <v>4</v>
      </c>
      <c r="J70" s="27">
        <v>14</v>
      </c>
      <c r="K70" s="27">
        <v>0</v>
      </c>
      <c r="L70" s="27">
        <v>10</v>
      </c>
      <c r="M70" s="27">
        <v>1</v>
      </c>
      <c r="N70" s="27">
        <v>2</v>
      </c>
      <c r="O70" s="27">
        <v>0</v>
      </c>
      <c r="P70" s="27">
        <v>4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9">
        <v>0</v>
      </c>
    </row>
    <row r="71" spans="1:32" ht="15" customHeight="1" x14ac:dyDescent="0.25">
      <c r="A71" s="2" t="s">
        <v>175</v>
      </c>
      <c r="B71" s="49" t="s">
        <v>228</v>
      </c>
      <c r="C71" s="2" t="s">
        <v>185</v>
      </c>
      <c r="D71" s="19" t="s">
        <v>147</v>
      </c>
      <c r="E71" s="27">
        <v>0</v>
      </c>
      <c r="F71" s="27">
        <v>0</v>
      </c>
      <c r="G71" s="27">
        <v>3</v>
      </c>
      <c r="H71" s="27">
        <v>3</v>
      </c>
      <c r="I71" s="27">
        <v>2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1</v>
      </c>
      <c r="P71" s="27">
        <v>0</v>
      </c>
      <c r="Q71" s="28">
        <v>0</v>
      </c>
      <c r="R71" s="28">
        <v>0</v>
      </c>
      <c r="S71" s="28">
        <v>1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9">
        <v>1</v>
      </c>
    </row>
    <row r="72" spans="1:32" ht="15" customHeight="1" x14ac:dyDescent="0.25">
      <c r="A72" s="2" t="s">
        <v>177</v>
      </c>
      <c r="B72" s="49" t="s">
        <v>227</v>
      </c>
      <c r="C72" s="2" t="s">
        <v>212</v>
      </c>
      <c r="D72" s="19" t="s">
        <v>77</v>
      </c>
      <c r="E72" s="27">
        <v>8</v>
      </c>
      <c r="F72" s="27">
        <v>72</v>
      </c>
      <c r="G72" s="27">
        <v>168</v>
      </c>
      <c r="H72" s="27">
        <v>248</v>
      </c>
      <c r="I72" s="27">
        <v>22</v>
      </c>
      <c r="J72" s="27">
        <v>60</v>
      </c>
      <c r="K72" s="27">
        <v>9</v>
      </c>
      <c r="L72" s="27">
        <v>79</v>
      </c>
      <c r="M72" s="27">
        <v>6</v>
      </c>
      <c r="N72" s="27">
        <v>28</v>
      </c>
      <c r="O72" s="27">
        <v>16</v>
      </c>
      <c r="P72" s="27">
        <v>28</v>
      </c>
      <c r="Q72" s="28">
        <v>0</v>
      </c>
      <c r="R72" s="28">
        <v>0</v>
      </c>
      <c r="S72" s="28">
        <v>1</v>
      </c>
      <c r="T72" s="28">
        <v>0</v>
      </c>
      <c r="U72" s="28">
        <v>0</v>
      </c>
      <c r="V72" s="28">
        <v>0</v>
      </c>
      <c r="W72" s="28">
        <v>0</v>
      </c>
      <c r="X72" s="28">
        <v>3</v>
      </c>
      <c r="Y72" s="28">
        <v>0</v>
      </c>
      <c r="Z72" s="28">
        <v>0</v>
      </c>
      <c r="AA72" s="28">
        <v>0</v>
      </c>
      <c r="AB72" s="28">
        <v>0</v>
      </c>
      <c r="AC72" s="28">
        <v>6</v>
      </c>
      <c r="AD72" s="28">
        <v>2</v>
      </c>
      <c r="AE72" s="28">
        <v>0</v>
      </c>
      <c r="AF72" s="29">
        <v>8</v>
      </c>
    </row>
    <row r="73" spans="1:32" ht="15" customHeight="1" x14ac:dyDescent="0.25">
      <c r="A73" s="2" t="s">
        <v>175</v>
      </c>
      <c r="B73" s="49" t="s">
        <v>226</v>
      </c>
      <c r="C73" s="2" t="s">
        <v>176</v>
      </c>
      <c r="D73" s="19" t="s">
        <v>128</v>
      </c>
      <c r="E73" s="27">
        <v>4</v>
      </c>
      <c r="F73" s="27">
        <v>17</v>
      </c>
      <c r="G73" s="27">
        <v>32</v>
      </c>
      <c r="H73" s="27">
        <v>53</v>
      </c>
      <c r="I73" s="27">
        <v>4</v>
      </c>
      <c r="J73" s="27">
        <v>18</v>
      </c>
      <c r="K73" s="27">
        <v>0</v>
      </c>
      <c r="L73" s="27">
        <v>10</v>
      </c>
      <c r="M73" s="27">
        <v>1</v>
      </c>
      <c r="N73" s="27">
        <v>3</v>
      </c>
      <c r="O73" s="27">
        <v>2</v>
      </c>
      <c r="P73" s="27">
        <v>15</v>
      </c>
      <c r="Q73" s="28">
        <v>0</v>
      </c>
      <c r="R73" s="28">
        <v>0</v>
      </c>
      <c r="S73" s="28">
        <v>1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9">
        <v>1</v>
      </c>
    </row>
    <row r="74" spans="1:32" ht="15" customHeight="1" x14ac:dyDescent="0.25">
      <c r="A74" s="2" t="s">
        <v>180</v>
      </c>
      <c r="B74" s="49" t="s">
        <v>239</v>
      </c>
      <c r="C74" s="2" t="s">
        <v>181</v>
      </c>
      <c r="D74" s="19" t="s">
        <v>35</v>
      </c>
      <c r="E74" s="27">
        <v>1</v>
      </c>
      <c r="F74" s="27">
        <v>4</v>
      </c>
      <c r="G74" s="27">
        <v>7</v>
      </c>
      <c r="H74" s="27">
        <v>12</v>
      </c>
      <c r="I74" s="27">
        <v>0</v>
      </c>
      <c r="J74" s="27">
        <v>4</v>
      </c>
      <c r="K74" s="27">
        <v>0</v>
      </c>
      <c r="L74" s="27">
        <v>4</v>
      </c>
      <c r="M74" s="27">
        <v>0</v>
      </c>
      <c r="N74" s="27">
        <v>1</v>
      </c>
      <c r="O74" s="27">
        <v>1</v>
      </c>
      <c r="P74" s="27">
        <v>2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9">
        <v>0</v>
      </c>
    </row>
    <row r="75" spans="1:32" ht="15" customHeight="1" x14ac:dyDescent="0.25">
      <c r="A75" s="2" t="s">
        <v>175</v>
      </c>
      <c r="B75" s="49" t="s">
        <v>230</v>
      </c>
      <c r="C75" s="2" t="s">
        <v>182</v>
      </c>
      <c r="D75" s="19" t="s">
        <v>74</v>
      </c>
      <c r="E75" s="27">
        <v>1</v>
      </c>
      <c r="F75" s="27">
        <v>42</v>
      </c>
      <c r="G75" s="27">
        <v>180</v>
      </c>
      <c r="H75" s="27">
        <v>223</v>
      </c>
      <c r="I75" s="27">
        <v>16</v>
      </c>
      <c r="J75" s="27">
        <v>66</v>
      </c>
      <c r="K75" s="27">
        <v>6</v>
      </c>
      <c r="L75" s="27">
        <v>74</v>
      </c>
      <c r="M75" s="27">
        <v>6</v>
      </c>
      <c r="N75" s="27">
        <v>26</v>
      </c>
      <c r="O75" s="27">
        <v>10</v>
      </c>
      <c r="P75" s="27">
        <v>19</v>
      </c>
      <c r="Q75" s="28">
        <v>0</v>
      </c>
      <c r="R75" s="28">
        <v>1</v>
      </c>
      <c r="S75" s="28">
        <v>2</v>
      </c>
      <c r="T75" s="28">
        <v>0</v>
      </c>
      <c r="U75" s="28">
        <v>0</v>
      </c>
      <c r="V75" s="28">
        <v>0</v>
      </c>
      <c r="W75" s="28">
        <v>1</v>
      </c>
      <c r="X75" s="28">
        <v>2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1</v>
      </c>
      <c r="AE75" s="28">
        <v>9</v>
      </c>
      <c r="AF75" s="29">
        <v>9</v>
      </c>
    </row>
    <row r="76" spans="1:32" ht="15" customHeight="1" x14ac:dyDescent="0.25">
      <c r="A76" s="2" t="s">
        <v>177</v>
      </c>
      <c r="B76" s="49" t="s">
        <v>242</v>
      </c>
      <c r="C76" s="2" t="s">
        <v>198</v>
      </c>
      <c r="D76" s="19" t="s">
        <v>123</v>
      </c>
      <c r="E76" s="27">
        <v>0</v>
      </c>
      <c r="F76" s="27">
        <v>3</v>
      </c>
      <c r="G76" s="27">
        <v>15</v>
      </c>
      <c r="H76" s="27">
        <v>18</v>
      </c>
      <c r="I76" s="27">
        <v>4</v>
      </c>
      <c r="J76" s="27">
        <v>8</v>
      </c>
      <c r="K76" s="27">
        <v>0</v>
      </c>
      <c r="L76" s="27">
        <v>5</v>
      </c>
      <c r="M76" s="27">
        <v>0</v>
      </c>
      <c r="N76" s="27">
        <v>0</v>
      </c>
      <c r="O76" s="27">
        <v>0</v>
      </c>
      <c r="P76" s="27">
        <v>1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9">
        <v>0</v>
      </c>
    </row>
    <row r="77" spans="1:32" ht="15" customHeight="1" x14ac:dyDescent="0.25">
      <c r="A77" s="2" t="s">
        <v>177</v>
      </c>
      <c r="B77" s="49" t="s">
        <v>227</v>
      </c>
      <c r="C77" s="2" t="s">
        <v>213</v>
      </c>
      <c r="D77" s="19" t="s">
        <v>111</v>
      </c>
      <c r="E77" s="27">
        <v>0</v>
      </c>
      <c r="F77" s="27">
        <v>2</v>
      </c>
      <c r="G77" s="27">
        <v>15</v>
      </c>
      <c r="H77" s="27">
        <v>17</v>
      </c>
      <c r="I77" s="27">
        <v>0</v>
      </c>
      <c r="J77" s="27">
        <v>10</v>
      </c>
      <c r="K77" s="27">
        <v>0</v>
      </c>
      <c r="L77" s="27">
        <v>6</v>
      </c>
      <c r="M77" s="27">
        <v>0</v>
      </c>
      <c r="N77" s="27">
        <v>0</v>
      </c>
      <c r="O77" s="27">
        <v>0</v>
      </c>
      <c r="P77" s="27">
        <v>1</v>
      </c>
      <c r="Q77" s="28">
        <v>0</v>
      </c>
      <c r="R77" s="28">
        <v>0</v>
      </c>
      <c r="S77" s="28">
        <v>1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9">
        <v>1</v>
      </c>
    </row>
    <row r="78" spans="1:32" ht="15" customHeight="1" x14ac:dyDescent="0.25">
      <c r="A78" s="2" t="s">
        <v>177</v>
      </c>
      <c r="B78" s="49" t="s">
        <v>227</v>
      </c>
      <c r="C78" s="2" t="s">
        <v>213</v>
      </c>
      <c r="D78" s="19" t="s">
        <v>113</v>
      </c>
      <c r="E78" s="27">
        <v>0</v>
      </c>
      <c r="F78" s="27">
        <v>2</v>
      </c>
      <c r="G78" s="27">
        <v>2</v>
      </c>
      <c r="H78" s="27">
        <v>4</v>
      </c>
      <c r="I78" s="27">
        <v>0</v>
      </c>
      <c r="J78" s="27">
        <v>2</v>
      </c>
      <c r="K78" s="27">
        <v>0</v>
      </c>
      <c r="L78" s="27">
        <v>0</v>
      </c>
      <c r="M78" s="27">
        <v>0</v>
      </c>
      <c r="N78" s="27">
        <v>0</v>
      </c>
      <c r="O78" s="27">
        <v>1</v>
      </c>
      <c r="P78" s="27">
        <v>1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9">
        <v>0</v>
      </c>
    </row>
    <row r="79" spans="1:32" ht="15" customHeight="1" x14ac:dyDescent="0.25">
      <c r="A79" s="2" t="s">
        <v>186</v>
      </c>
      <c r="B79" s="49" t="s">
        <v>237</v>
      </c>
      <c r="C79" s="2" t="s">
        <v>205</v>
      </c>
      <c r="D79" s="19" t="s">
        <v>109</v>
      </c>
      <c r="E79" s="27">
        <v>0</v>
      </c>
      <c r="F79" s="27">
        <v>5</v>
      </c>
      <c r="G79" s="27">
        <v>34</v>
      </c>
      <c r="H79" s="27">
        <v>39</v>
      </c>
      <c r="I79" s="27">
        <v>3</v>
      </c>
      <c r="J79" s="27">
        <v>16</v>
      </c>
      <c r="K79" s="27">
        <v>2</v>
      </c>
      <c r="L79" s="27">
        <v>7</v>
      </c>
      <c r="M79" s="27">
        <v>1</v>
      </c>
      <c r="N79" s="27">
        <v>3</v>
      </c>
      <c r="O79" s="27">
        <v>2</v>
      </c>
      <c r="P79" s="27">
        <v>5</v>
      </c>
      <c r="Q79" s="28">
        <v>0</v>
      </c>
      <c r="R79" s="28">
        <v>0</v>
      </c>
      <c r="S79" s="28">
        <v>2</v>
      </c>
      <c r="T79" s="28">
        <v>0</v>
      </c>
      <c r="U79" s="28">
        <v>0</v>
      </c>
      <c r="V79" s="28">
        <v>0</v>
      </c>
      <c r="W79" s="28">
        <v>0</v>
      </c>
      <c r="X79" s="28">
        <v>1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9">
        <v>3</v>
      </c>
    </row>
    <row r="80" spans="1:32" ht="15" customHeight="1" x14ac:dyDescent="0.25">
      <c r="A80" s="2" t="s">
        <v>173</v>
      </c>
      <c r="B80" s="49" t="s">
        <v>243</v>
      </c>
      <c r="C80" s="2" t="s">
        <v>201</v>
      </c>
      <c r="D80" s="19" t="s">
        <v>85</v>
      </c>
      <c r="E80" s="27">
        <v>0</v>
      </c>
      <c r="F80" s="27">
        <v>2</v>
      </c>
      <c r="G80" s="27">
        <v>39</v>
      </c>
      <c r="H80" s="27">
        <v>41</v>
      </c>
      <c r="I80" s="27">
        <v>0</v>
      </c>
      <c r="J80" s="27">
        <v>16</v>
      </c>
      <c r="K80" s="27">
        <v>2</v>
      </c>
      <c r="L80" s="27">
        <v>19</v>
      </c>
      <c r="M80" s="27">
        <v>0</v>
      </c>
      <c r="N80" s="27">
        <v>0</v>
      </c>
      <c r="O80" s="27">
        <v>0</v>
      </c>
      <c r="P80" s="27">
        <v>4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9">
        <v>0</v>
      </c>
    </row>
    <row r="81" spans="1:32" ht="15" customHeight="1" x14ac:dyDescent="0.25">
      <c r="A81" s="2" t="s">
        <v>180</v>
      </c>
      <c r="B81" s="49" t="s">
        <v>239</v>
      </c>
      <c r="C81" s="2" t="s">
        <v>190</v>
      </c>
      <c r="D81" s="19" t="s">
        <v>135</v>
      </c>
      <c r="E81" s="27">
        <v>0</v>
      </c>
      <c r="F81" s="27">
        <v>7</v>
      </c>
      <c r="G81" s="27">
        <v>88</v>
      </c>
      <c r="H81" s="27">
        <v>95</v>
      </c>
      <c r="I81" s="27">
        <v>3</v>
      </c>
      <c r="J81" s="27">
        <v>39</v>
      </c>
      <c r="K81" s="27">
        <v>5</v>
      </c>
      <c r="L81" s="27">
        <v>31</v>
      </c>
      <c r="M81" s="27">
        <v>2</v>
      </c>
      <c r="N81" s="27">
        <v>5</v>
      </c>
      <c r="O81" s="27">
        <v>6</v>
      </c>
      <c r="P81" s="27">
        <v>4</v>
      </c>
      <c r="Q81" s="28">
        <v>0</v>
      </c>
      <c r="R81" s="28">
        <v>1</v>
      </c>
      <c r="S81" s="28">
        <v>1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1</v>
      </c>
      <c r="AE81" s="28">
        <v>1</v>
      </c>
      <c r="AF81" s="29">
        <v>2</v>
      </c>
    </row>
    <row r="82" spans="1:32" ht="15" customHeight="1" x14ac:dyDescent="0.25">
      <c r="A82" s="2" t="s">
        <v>173</v>
      </c>
      <c r="B82" s="49" t="s">
        <v>243</v>
      </c>
      <c r="C82" s="2" t="s">
        <v>201</v>
      </c>
      <c r="D82" s="19" t="s">
        <v>87</v>
      </c>
      <c r="E82" s="27">
        <v>0</v>
      </c>
      <c r="F82" s="27">
        <v>2</v>
      </c>
      <c r="G82" s="27">
        <v>22</v>
      </c>
      <c r="H82" s="27">
        <v>24</v>
      </c>
      <c r="I82" s="27">
        <v>2</v>
      </c>
      <c r="J82" s="27">
        <v>9</v>
      </c>
      <c r="K82" s="27">
        <v>0</v>
      </c>
      <c r="L82" s="27">
        <v>10</v>
      </c>
      <c r="M82" s="27">
        <v>1</v>
      </c>
      <c r="N82" s="27">
        <v>1</v>
      </c>
      <c r="O82" s="27">
        <v>0</v>
      </c>
      <c r="P82" s="27">
        <v>1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9">
        <v>0</v>
      </c>
    </row>
    <row r="83" spans="1:32" ht="15" customHeight="1" x14ac:dyDescent="0.25">
      <c r="A83" s="2" t="s">
        <v>186</v>
      </c>
      <c r="B83" s="49" t="s">
        <v>233</v>
      </c>
      <c r="C83" s="2" t="s">
        <v>203</v>
      </c>
      <c r="D83" s="19" t="s">
        <v>95</v>
      </c>
      <c r="E83" s="27">
        <v>0</v>
      </c>
      <c r="F83" s="27">
        <v>35</v>
      </c>
      <c r="G83" s="27">
        <v>83</v>
      </c>
      <c r="H83" s="27">
        <v>118</v>
      </c>
      <c r="I83" s="27">
        <v>9</v>
      </c>
      <c r="J83" s="27">
        <v>18</v>
      </c>
      <c r="K83" s="27">
        <v>11</v>
      </c>
      <c r="L83" s="27">
        <v>26</v>
      </c>
      <c r="M83" s="27">
        <v>4</v>
      </c>
      <c r="N83" s="27">
        <v>21</v>
      </c>
      <c r="O83" s="27">
        <v>25</v>
      </c>
      <c r="P83" s="27">
        <v>4</v>
      </c>
      <c r="Q83" s="28">
        <v>0</v>
      </c>
      <c r="R83" s="28">
        <v>2</v>
      </c>
      <c r="S83" s="28">
        <v>3</v>
      </c>
      <c r="T83" s="28">
        <v>0</v>
      </c>
      <c r="U83" s="28">
        <v>0</v>
      </c>
      <c r="V83" s="28">
        <v>0</v>
      </c>
      <c r="W83" s="28">
        <v>0</v>
      </c>
      <c r="X83" s="28">
        <v>3</v>
      </c>
      <c r="Y83" s="28">
        <v>0</v>
      </c>
      <c r="Z83" s="28">
        <v>0</v>
      </c>
      <c r="AA83" s="28">
        <v>0</v>
      </c>
      <c r="AB83" s="28">
        <v>1</v>
      </c>
      <c r="AC83" s="28">
        <v>2</v>
      </c>
      <c r="AD83" s="28">
        <v>1</v>
      </c>
      <c r="AE83" s="28">
        <v>2</v>
      </c>
      <c r="AF83" s="29">
        <v>4</v>
      </c>
    </row>
    <row r="84" spans="1:32" ht="15" customHeight="1" x14ac:dyDescent="0.25">
      <c r="A84" s="2" t="s">
        <v>175</v>
      </c>
      <c r="B84" s="49" t="s">
        <v>226</v>
      </c>
      <c r="C84" s="2" t="s">
        <v>176</v>
      </c>
      <c r="D84" s="19" t="s">
        <v>126</v>
      </c>
      <c r="E84" s="27">
        <v>0</v>
      </c>
      <c r="F84" s="27">
        <v>7</v>
      </c>
      <c r="G84" s="27">
        <v>29</v>
      </c>
      <c r="H84" s="27">
        <v>36</v>
      </c>
      <c r="I84" s="27">
        <v>3</v>
      </c>
      <c r="J84" s="27">
        <v>13</v>
      </c>
      <c r="K84" s="27">
        <v>0</v>
      </c>
      <c r="L84" s="27">
        <v>13</v>
      </c>
      <c r="M84" s="27">
        <v>0</v>
      </c>
      <c r="N84" s="27">
        <v>3</v>
      </c>
      <c r="O84" s="27">
        <v>1</v>
      </c>
      <c r="P84" s="27">
        <v>3</v>
      </c>
      <c r="Q84" s="28">
        <v>0</v>
      </c>
      <c r="R84" s="28">
        <v>1</v>
      </c>
      <c r="S84" s="28">
        <v>1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9">
        <v>1</v>
      </c>
    </row>
    <row r="85" spans="1:32" ht="15" customHeight="1" x14ac:dyDescent="0.25">
      <c r="A85" s="2" t="s">
        <v>180</v>
      </c>
      <c r="B85" s="49" t="s">
        <v>238</v>
      </c>
      <c r="C85" s="2" t="s">
        <v>193</v>
      </c>
      <c r="D85" s="19" t="s">
        <v>67</v>
      </c>
      <c r="E85" s="27">
        <v>0</v>
      </c>
      <c r="F85" s="27">
        <v>1</v>
      </c>
      <c r="G85" s="27">
        <v>24</v>
      </c>
      <c r="H85" s="27">
        <v>25</v>
      </c>
      <c r="I85" s="27">
        <v>0</v>
      </c>
      <c r="J85" s="27">
        <v>9</v>
      </c>
      <c r="K85" s="27">
        <v>1</v>
      </c>
      <c r="L85" s="27">
        <v>11</v>
      </c>
      <c r="M85" s="27">
        <v>2</v>
      </c>
      <c r="N85" s="27">
        <v>2</v>
      </c>
      <c r="O85" s="27">
        <v>0</v>
      </c>
      <c r="P85" s="27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1</v>
      </c>
      <c r="AB85" s="28">
        <v>0</v>
      </c>
      <c r="AC85" s="28">
        <v>0</v>
      </c>
      <c r="AD85" s="28">
        <v>0</v>
      </c>
      <c r="AE85" s="28">
        <v>1</v>
      </c>
      <c r="AF85" s="29">
        <v>2</v>
      </c>
    </row>
    <row r="86" spans="1:32" ht="15" customHeight="1" x14ac:dyDescent="0.25">
      <c r="A86" s="2" t="s">
        <v>173</v>
      </c>
      <c r="B86" s="49" t="s">
        <v>244</v>
      </c>
      <c r="C86" s="2" t="s">
        <v>207</v>
      </c>
      <c r="D86" s="19" t="s">
        <v>62</v>
      </c>
      <c r="E86" s="27">
        <v>14</v>
      </c>
      <c r="F86" s="27">
        <v>41</v>
      </c>
      <c r="G86" s="27">
        <v>211</v>
      </c>
      <c r="H86" s="27">
        <v>266</v>
      </c>
      <c r="I86" s="27">
        <v>11</v>
      </c>
      <c r="J86" s="27">
        <v>65</v>
      </c>
      <c r="K86" s="27">
        <v>10</v>
      </c>
      <c r="L86" s="27">
        <v>113</v>
      </c>
      <c r="M86" s="27">
        <v>5</v>
      </c>
      <c r="N86" s="27">
        <v>26</v>
      </c>
      <c r="O86" s="27">
        <v>8</v>
      </c>
      <c r="P86" s="27">
        <v>28</v>
      </c>
      <c r="Q86" s="28">
        <v>0</v>
      </c>
      <c r="R86" s="28">
        <v>1</v>
      </c>
      <c r="S86" s="28">
        <v>3</v>
      </c>
      <c r="T86" s="28">
        <v>0</v>
      </c>
      <c r="U86" s="28">
        <v>0</v>
      </c>
      <c r="V86" s="28">
        <v>0</v>
      </c>
      <c r="W86" s="28">
        <v>2</v>
      </c>
      <c r="X86" s="28">
        <v>8</v>
      </c>
      <c r="Y86" s="28">
        <v>0</v>
      </c>
      <c r="Z86" s="28">
        <v>0</v>
      </c>
      <c r="AA86" s="28">
        <v>0</v>
      </c>
      <c r="AB86" s="28">
        <v>0</v>
      </c>
      <c r="AC86" s="28">
        <v>4</v>
      </c>
      <c r="AD86" s="28">
        <v>3</v>
      </c>
      <c r="AE86" s="28">
        <v>7</v>
      </c>
      <c r="AF86" s="29">
        <v>18</v>
      </c>
    </row>
    <row r="87" spans="1:32" ht="15" customHeight="1" x14ac:dyDescent="0.25">
      <c r="A87" s="2" t="s">
        <v>173</v>
      </c>
      <c r="B87" s="49" t="s">
        <v>240</v>
      </c>
      <c r="C87" s="2" t="s">
        <v>214</v>
      </c>
      <c r="D87" s="19" t="s">
        <v>99</v>
      </c>
      <c r="E87" s="27">
        <v>30</v>
      </c>
      <c r="F87" s="27">
        <v>88</v>
      </c>
      <c r="G87" s="27">
        <v>290</v>
      </c>
      <c r="H87" s="27">
        <v>408</v>
      </c>
      <c r="I87" s="27">
        <v>34</v>
      </c>
      <c r="J87" s="27">
        <v>127</v>
      </c>
      <c r="K87" s="27">
        <v>11</v>
      </c>
      <c r="L87" s="27">
        <v>139</v>
      </c>
      <c r="M87" s="27">
        <v>9</v>
      </c>
      <c r="N87" s="27">
        <v>19</v>
      </c>
      <c r="O87" s="27">
        <v>11</v>
      </c>
      <c r="P87" s="27">
        <v>58</v>
      </c>
      <c r="Q87" s="28">
        <v>0</v>
      </c>
      <c r="R87" s="28">
        <v>0</v>
      </c>
      <c r="S87" s="28">
        <v>5</v>
      </c>
      <c r="T87" s="28">
        <v>0</v>
      </c>
      <c r="U87" s="28">
        <v>0</v>
      </c>
      <c r="V87" s="28">
        <v>0</v>
      </c>
      <c r="W87" s="28">
        <v>1</v>
      </c>
      <c r="X87" s="28">
        <v>5</v>
      </c>
      <c r="Y87" s="28">
        <v>0</v>
      </c>
      <c r="Z87" s="28">
        <v>0</v>
      </c>
      <c r="AA87" s="28">
        <v>0</v>
      </c>
      <c r="AB87" s="28">
        <v>0</v>
      </c>
      <c r="AC87" s="28">
        <v>1</v>
      </c>
      <c r="AD87" s="28">
        <v>0</v>
      </c>
      <c r="AE87" s="28">
        <v>2</v>
      </c>
      <c r="AF87" s="29">
        <v>10</v>
      </c>
    </row>
    <row r="88" spans="1:32" ht="15" customHeight="1" x14ac:dyDescent="0.25">
      <c r="A88" s="2" t="s">
        <v>173</v>
      </c>
      <c r="B88" s="49" t="s">
        <v>225</v>
      </c>
      <c r="C88" s="2" t="s">
        <v>174</v>
      </c>
      <c r="D88" s="19" t="s">
        <v>52</v>
      </c>
      <c r="E88" s="27">
        <v>0</v>
      </c>
      <c r="F88" s="27">
        <v>2</v>
      </c>
      <c r="G88" s="27">
        <v>45</v>
      </c>
      <c r="H88" s="27">
        <v>47</v>
      </c>
      <c r="I88" s="27">
        <v>6</v>
      </c>
      <c r="J88" s="27">
        <v>24</v>
      </c>
      <c r="K88" s="27">
        <v>1</v>
      </c>
      <c r="L88" s="27">
        <v>9</v>
      </c>
      <c r="M88" s="27">
        <v>1</v>
      </c>
      <c r="N88" s="27">
        <v>4</v>
      </c>
      <c r="O88" s="27">
        <v>0</v>
      </c>
      <c r="P88" s="27">
        <v>2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9">
        <v>0</v>
      </c>
    </row>
    <row r="89" spans="1:32" ht="15" customHeight="1" x14ac:dyDescent="0.25">
      <c r="A89" s="2" t="s">
        <v>173</v>
      </c>
      <c r="B89" s="49" t="s">
        <v>243</v>
      </c>
      <c r="C89" s="2" t="s">
        <v>201</v>
      </c>
      <c r="D89" s="19" t="s">
        <v>78</v>
      </c>
      <c r="E89" s="27">
        <v>0</v>
      </c>
      <c r="F89" s="27">
        <v>0</v>
      </c>
      <c r="G89" s="27">
        <v>7</v>
      </c>
      <c r="H89" s="27">
        <v>7</v>
      </c>
      <c r="I89" s="27">
        <v>0</v>
      </c>
      <c r="J89" s="27">
        <v>3</v>
      </c>
      <c r="K89" s="27">
        <v>0</v>
      </c>
      <c r="L89" s="27">
        <v>2</v>
      </c>
      <c r="M89" s="27">
        <v>0</v>
      </c>
      <c r="N89" s="27">
        <v>0</v>
      </c>
      <c r="O89" s="27">
        <v>0</v>
      </c>
      <c r="P89" s="27">
        <v>2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9">
        <v>0</v>
      </c>
    </row>
    <row r="90" spans="1:32" ht="15" customHeight="1" x14ac:dyDescent="0.25">
      <c r="A90" s="2" t="s">
        <v>186</v>
      </c>
      <c r="B90" s="49" t="s">
        <v>234</v>
      </c>
      <c r="C90" s="2" t="s">
        <v>211</v>
      </c>
      <c r="D90" s="19" t="s">
        <v>59</v>
      </c>
      <c r="E90" s="27">
        <v>0</v>
      </c>
      <c r="F90" s="27">
        <v>1</v>
      </c>
      <c r="G90" s="27">
        <v>3</v>
      </c>
      <c r="H90" s="27">
        <v>4</v>
      </c>
      <c r="I90" s="27">
        <v>1</v>
      </c>
      <c r="J90" s="27">
        <v>1</v>
      </c>
      <c r="K90" s="27">
        <v>0</v>
      </c>
      <c r="L90" s="27">
        <v>1</v>
      </c>
      <c r="M90" s="27">
        <v>0</v>
      </c>
      <c r="N90" s="27">
        <v>1</v>
      </c>
      <c r="O90" s="27">
        <v>0</v>
      </c>
      <c r="P90" s="27">
        <v>0</v>
      </c>
      <c r="Q90" s="28">
        <v>0</v>
      </c>
      <c r="R90" s="28">
        <v>0</v>
      </c>
      <c r="S90" s="28">
        <v>1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9">
        <v>1</v>
      </c>
    </row>
    <row r="91" spans="1:32" ht="15" customHeight="1" x14ac:dyDescent="0.25">
      <c r="A91" s="2" t="s">
        <v>180</v>
      </c>
      <c r="B91" s="49" t="s">
        <v>239</v>
      </c>
      <c r="C91" s="2" t="s">
        <v>181</v>
      </c>
      <c r="D91" s="19" t="s">
        <v>32</v>
      </c>
      <c r="E91" s="27">
        <v>0</v>
      </c>
      <c r="F91" s="27">
        <v>4</v>
      </c>
      <c r="G91" s="27">
        <v>12</v>
      </c>
      <c r="H91" s="27">
        <v>16</v>
      </c>
      <c r="I91" s="27">
        <v>0</v>
      </c>
      <c r="J91" s="27">
        <v>3</v>
      </c>
      <c r="K91" s="27">
        <v>1</v>
      </c>
      <c r="L91" s="27">
        <v>11</v>
      </c>
      <c r="M91" s="27">
        <v>0</v>
      </c>
      <c r="N91" s="27">
        <v>0</v>
      </c>
      <c r="O91" s="27">
        <v>0</v>
      </c>
      <c r="P91" s="27">
        <v>1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9">
        <v>0</v>
      </c>
    </row>
    <row r="92" spans="1:32" ht="15" customHeight="1" x14ac:dyDescent="0.25">
      <c r="A92" s="2" t="s">
        <v>177</v>
      </c>
      <c r="B92" s="49" t="s">
        <v>242</v>
      </c>
      <c r="C92" s="2" t="s">
        <v>198</v>
      </c>
      <c r="D92" s="19" t="s">
        <v>121</v>
      </c>
      <c r="E92" s="27">
        <v>1</v>
      </c>
      <c r="F92" s="27">
        <v>22</v>
      </c>
      <c r="G92" s="27">
        <v>40</v>
      </c>
      <c r="H92" s="27">
        <v>63</v>
      </c>
      <c r="I92" s="27">
        <v>15</v>
      </c>
      <c r="J92" s="27">
        <v>22</v>
      </c>
      <c r="K92" s="27">
        <v>2</v>
      </c>
      <c r="L92" s="27">
        <v>13</v>
      </c>
      <c r="M92" s="27">
        <v>0</v>
      </c>
      <c r="N92" s="27">
        <v>4</v>
      </c>
      <c r="O92" s="27">
        <v>0</v>
      </c>
      <c r="P92" s="27">
        <v>7</v>
      </c>
      <c r="Q92" s="28">
        <v>0</v>
      </c>
      <c r="R92" s="28">
        <v>1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1</v>
      </c>
      <c r="AE92" s="28">
        <v>0</v>
      </c>
      <c r="AF92" s="29">
        <v>1</v>
      </c>
    </row>
    <row r="93" spans="1:32" ht="15" customHeight="1" x14ac:dyDescent="0.25">
      <c r="A93" s="2" t="s">
        <v>177</v>
      </c>
      <c r="B93" s="49" t="s">
        <v>241</v>
      </c>
      <c r="C93" s="2" t="s">
        <v>196</v>
      </c>
      <c r="D93" s="19" t="s">
        <v>105</v>
      </c>
      <c r="E93" s="27">
        <v>0</v>
      </c>
      <c r="F93" s="27">
        <v>7</v>
      </c>
      <c r="G93" s="27">
        <v>20</v>
      </c>
      <c r="H93" s="27">
        <v>27</v>
      </c>
      <c r="I93" s="27">
        <v>2</v>
      </c>
      <c r="J93" s="27">
        <v>12</v>
      </c>
      <c r="K93" s="27">
        <v>2</v>
      </c>
      <c r="L93" s="27">
        <v>7</v>
      </c>
      <c r="M93" s="27">
        <v>0</v>
      </c>
      <c r="N93" s="27">
        <v>2</v>
      </c>
      <c r="O93" s="27">
        <v>1</v>
      </c>
      <c r="P93" s="27">
        <v>1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9">
        <v>0</v>
      </c>
    </row>
    <row r="94" spans="1:32" ht="15" customHeight="1" x14ac:dyDescent="0.25">
      <c r="A94" s="2" t="s">
        <v>186</v>
      </c>
      <c r="B94" s="49" t="s">
        <v>232</v>
      </c>
      <c r="C94" s="2" t="s">
        <v>205</v>
      </c>
      <c r="D94" s="19" t="s">
        <v>106</v>
      </c>
      <c r="E94" s="27">
        <v>1</v>
      </c>
      <c r="F94" s="27">
        <v>4</v>
      </c>
      <c r="G94" s="27">
        <v>22</v>
      </c>
      <c r="H94" s="27">
        <v>27</v>
      </c>
      <c r="I94" s="27">
        <v>0</v>
      </c>
      <c r="J94" s="27">
        <v>11</v>
      </c>
      <c r="K94" s="27">
        <v>0</v>
      </c>
      <c r="L94" s="27">
        <v>9</v>
      </c>
      <c r="M94" s="27">
        <v>2</v>
      </c>
      <c r="N94" s="27">
        <v>3</v>
      </c>
      <c r="O94" s="27">
        <v>0</v>
      </c>
      <c r="P94" s="27">
        <v>2</v>
      </c>
      <c r="Q94" s="28">
        <v>0</v>
      </c>
      <c r="R94" s="28">
        <v>0</v>
      </c>
      <c r="S94" s="28">
        <v>1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9">
        <v>1</v>
      </c>
    </row>
    <row r="95" spans="1:32" ht="15" customHeight="1" x14ac:dyDescent="0.25">
      <c r="A95" s="2" t="s">
        <v>180</v>
      </c>
      <c r="B95" s="49" t="s">
        <v>235</v>
      </c>
      <c r="C95" s="2" t="s">
        <v>197</v>
      </c>
      <c r="D95" s="19" t="s">
        <v>43</v>
      </c>
      <c r="E95" s="27">
        <v>1</v>
      </c>
      <c r="F95" s="27">
        <v>9</v>
      </c>
      <c r="G95" s="27">
        <v>130</v>
      </c>
      <c r="H95" s="27">
        <v>140</v>
      </c>
      <c r="I95" s="27">
        <v>4</v>
      </c>
      <c r="J95" s="27">
        <v>38</v>
      </c>
      <c r="K95" s="27">
        <v>4</v>
      </c>
      <c r="L95" s="27">
        <v>50</v>
      </c>
      <c r="M95" s="27">
        <v>12</v>
      </c>
      <c r="N95" s="27">
        <v>11</v>
      </c>
      <c r="O95" s="27">
        <v>13</v>
      </c>
      <c r="P95" s="27">
        <v>8</v>
      </c>
      <c r="Q95" s="28">
        <v>0</v>
      </c>
      <c r="R95" s="28">
        <v>0</v>
      </c>
      <c r="S95" s="28">
        <v>1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2</v>
      </c>
      <c r="AF95" s="29">
        <v>3</v>
      </c>
    </row>
    <row r="96" spans="1:32" ht="15" customHeight="1" x14ac:dyDescent="0.25">
      <c r="A96" s="2" t="s">
        <v>186</v>
      </c>
      <c r="B96" s="49" t="s">
        <v>237</v>
      </c>
      <c r="C96" s="2" t="s">
        <v>199</v>
      </c>
      <c r="D96" s="19" t="s">
        <v>39</v>
      </c>
      <c r="E96" s="27">
        <v>12</v>
      </c>
      <c r="F96" s="27">
        <v>18</v>
      </c>
      <c r="G96" s="27">
        <v>139</v>
      </c>
      <c r="H96" s="27">
        <v>169</v>
      </c>
      <c r="I96" s="27">
        <v>6</v>
      </c>
      <c r="J96" s="27">
        <v>57</v>
      </c>
      <c r="K96" s="27">
        <v>9</v>
      </c>
      <c r="L96" s="27">
        <v>47</v>
      </c>
      <c r="M96" s="27">
        <v>7</v>
      </c>
      <c r="N96" s="27">
        <v>12</v>
      </c>
      <c r="O96" s="27">
        <v>11</v>
      </c>
      <c r="P96" s="27">
        <v>20</v>
      </c>
      <c r="Q96" s="28">
        <v>0</v>
      </c>
      <c r="R96" s="28">
        <v>1</v>
      </c>
      <c r="S96" s="28">
        <v>2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9">
        <v>2</v>
      </c>
    </row>
    <row r="97" spans="1:32" ht="15" customHeight="1" x14ac:dyDescent="0.25">
      <c r="A97" s="2" t="s">
        <v>173</v>
      </c>
      <c r="B97" s="49" t="s">
        <v>244</v>
      </c>
      <c r="C97" s="2" t="s">
        <v>210</v>
      </c>
      <c r="D97" s="19" t="s">
        <v>27</v>
      </c>
      <c r="E97" s="27">
        <v>0</v>
      </c>
      <c r="F97" s="27">
        <v>4</v>
      </c>
      <c r="G97" s="27">
        <v>1</v>
      </c>
      <c r="H97" s="27">
        <v>5</v>
      </c>
      <c r="I97" s="27">
        <v>0</v>
      </c>
      <c r="J97" s="27">
        <v>1</v>
      </c>
      <c r="K97" s="27">
        <v>1</v>
      </c>
      <c r="L97" s="27">
        <v>1</v>
      </c>
      <c r="M97" s="27">
        <v>0</v>
      </c>
      <c r="N97" s="27">
        <v>0</v>
      </c>
      <c r="O97" s="27">
        <v>0</v>
      </c>
      <c r="P97" s="27">
        <v>2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9">
        <v>0</v>
      </c>
    </row>
    <row r="98" spans="1:32" ht="15" customHeight="1" x14ac:dyDescent="0.25">
      <c r="A98" s="2" t="s">
        <v>173</v>
      </c>
      <c r="B98" s="49" t="s">
        <v>240</v>
      </c>
      <c r="C98" s="2" t="s">
        <v>215</v>
      </c>
      <c r="D98" s="19" t="s">
        <v>110</v>
      </c>
      <c r="E98" s="27">
        <v>2</v>
      </c>
      <c r="F98" s="27">
        <v>11</v>
      </c>
      <c r="G98" s="27">
        <v>271</v>
      </c>
      <c r="H98" s="27">
        <v>284</v>
      </c>
      <c r="I98" s="27">
        <v>14</v>
      </c>
      <c r="J98" s="27">
        <v>82</v>
      </c>
      <c r="K98" s="27">
        <v>12</v>
      </c>
      <c r="L98" s="27">
        <v>126</v>
      </c>
      <c r="M98" s="27">
        <v>8</v>
      </c>
      <c r="N98" s="27">
        <v>14</v>
      </c>
      <c r="O98" s="27">
        <v>9</v>
      </c>
      <c r="P98" s="27">
        <v>19</v>
      </c>
      <c r="Q98" s="28">
        <v>0</v>
      </c>
      <c r="R98" s="28">
        <v>1</v>
      </c>
      <c r="S98" s="28">
        <v>8</v>
      </c>
      <c r="T98" s="28">
        <v>0</v>
      </c>
      <c r="U98" s="28">
        <v>0</v>
      </c>
      <c r="V98" s="28">
        <v>0</v>
      </c>
      <c r="W98" s="28">
        <v>2</v>
      </c>
      <c r="X98" s="28">
        <v>5</v>
      </c>
      <c r="Y98" s="28">
        <v>0</v>
      </c>
      <c r="Z98" s="28">
        <v>0</v>
      </c>
      <c r="AA98" s="28">
        <v>1</v>
      </c>
      <c r="AB98" s="28">
        <v>0</v>
      </c>
      <c r="AC98" s="28">
        <v>1</v>
      </c>
      <c r="AD98" s="28">
        <v>1</v>
      </c>
      <c r="AE98" s="28">
        <v>2</v>
      </c>
      <c r="AF98" s="29">
        <v>16</v>
      </c>
    </row>
    <row r="99" spans="1:32" ht="15" customHeight="1" x14ac:dyDescent="0.25">
      <c r="A99" s="2" t="s">
        <v>180</v>
      </c>
      <c r="B99" s="49" t="s">
        <v>229</v>
      </c>
      <c r="C99" s="2" t="s">
        <v>206</v>
      </c>
      <c r="D99" s="19" t="s">
        <v>60</v>
      </c>
      <c r="E99" s="27">
        <v>1</v>
      </c>
      <c r="F99" s="27">
        <v>15</v>
      </c>
      <c r="G99" s="27">
        <v>22</v>
      </c>
      <c r="H99" s="27">
        <v>38</v>
      </c>
      <c r="I99" s="27">
        <v>1</v>
      </c>
      <c r="J99" s="27">
        <v>11</v>
      </c>
      <c r="K99" s="27">
        <v>0</v>
      </c>
      <c r="L99" s="27">
        <v>12</v>
      </c>
      <c r="M99" s="27">
        <v>1</v>
      </c>
      <c r="N99" s="27">
        <v>6</v>
      </c>
      <c r="O99" s="27">
        <v>1</v>
      </c>
      <c r="P99" s="27">
        <v>6</v>
      </c>
      <c r="Q99" s="28">
        <v>0</v>
      </c>
      <c r="R99" s="28">
        <v>0</v>
      </c>
      <c r="S99" s="28">
        <v>2</v>
      </c>
      <c r="T99" s="28">
        <v>0</v>
      </c>
      <c r="U99" s="28">
        <v>0</v>
      </c>
      <c r="V99" s="28">
        <v>0</v>
      </c>
      <c r="W99" s="28">
        <v>0</v>
      </c>
      <c r="X99" s="28">
        <v>1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28">
        <v>0</v>
      </c>
      <c r="AE99" s="28">
        <v>1</v>
      </c>
      <c r="AF99" s="29">
        <v>3</v>
      </c>
    </row>
    <row r="100" spans="1:32" ht="15" customHeight="1" x14ac:dyDescent="0.25">
      <c r="A100" s="2" t="s">
        <v>180</v>
      </c>
      <c r="B100" s="49" t="s">
        <v>239</v>
      </c>
      <c r="C100" s="2" t="s">
        <v>181</v>
      </c>
      <c r="D100" s="19" t="s">
        <v>33</v>
      </c>
      <c r="E100" s="27">
        <v>0</v>
      </c>
      <c r="F100" s="27">
        <v>5</v>
      </c>
      <c r="G100" s="27">
        <v>71</v>
      </c>
      <c r="H100" s="27">
        <v>76</v>
      </c>
      <c r="I100" s="27">
        <v>7</v>
      </c>
      <c r="J100" s="27">
        <v>32</v>
      </c>
      <c r="K100" s="27">
        <v>4</v>
      </c>
      <c r="L100" s="27">
        <v>30</v>
      </c>
      <c r="M100" s="27">
        <v>2</v>
      </c>
      <c r="N100" s="27">
        <v>1</v>
      </c>
      <c r="O100" s="27">
        <v>0</v>
      </c>
      <c r="P100" s="27">
        <v>0</v>
      </c>
      <c r="Q100" s="28">
        <v>0</v>
      </c>
      <c r="R100" s="28">
        <v>0</v>
      </c>
      <c r="S100" s="28">
        <v>2</v>
      </c>
      <c r="T100" s="28">
        <v>0</v>
      </c>
      <c r="U100" s="28">
        <v>0</v>
      </c>
      <c r="V100" s="28">
        <v>0</v>
      </c>
      <c r="W100" s="28">
        <v>0</v>
      </c>
      <c r="X100" s="28">
        <v>2</v>
      </c>
      <c r="Y100" s="28">
        <v>0</v>
      </c>
      <c r="Z100" s="28">
        <v>0</v>
      </c>
      <c r="AA100" s="28">
        <v>0</v>
      </c>
      <c r="AB100" s="28">
        <v>0</v>
      </c>
      <c r="AC100" s="28">
        <v>0</v>
      </c>
      <c r="AD100" s="28">
        <v>0</v>
      </c>
      <c r="AE100" s="28">
        <v>0</v>
      </c>
      <c r="AF100" s="29">
        <v>3</v>
      </c>
    </row>
    <row r="101" spans="1:32" ht="15" customHeight="1" x14ac:dyDescent="0.25">
      <c r="A101" s="2" t="s">
        <v>180</v>
      </c>
      <c r="B101" s="49" t="s">
        <v>235</v>
      </c>
      <c r="C101" s="2" t="s">
        <v>197</v>
      </c>
      <c r="D101" s="19" t="s">
        <v>42</v>
      </c>
      <c r="E101" s="27">
        <v>0</v>
      </c>
      <c r="F101" s="27">
        <v>7</v>
      </c>
      <c r="G101" s="27">
        <v>55</v>
      </c>
      <c r="H101" s="27">
        <v>62</v>
      </c>
      <c r="I101" s="27">
        <v>3</v>
      </c>
      <c r="J101" s="27">
        <v>15</v>
      </c>
      <c r="K101" s="27">
        <v>4</v>
      </c>
      <c r="L101" s="27">
        <v>25</v>
      </c>
      <c r="M101" s="27">
        <v>1</v>
      </c>
      <c r="N101" s="27">
        <v>2</v>
      </c>
      <c r="O101" s="27">
        <v>8</v>
      </c>
      <c r="P101" s="27">
        <v>4</v>
      </c>
      <c r="Q101" s="28">
        <v>0</v>
      </c>
      <c r="R101" s="28">
        <v>1</v>
      </c>
      <c r="S101" s="28">
        <v>3</v>
      </c>
      <c r="T101" s="28">
        <v>0</v>
      </c>
      <c r="U101" s="28">
        <v>0</v>
      </c>
      <c r="V101" s="28">
        <v>0</v>
      </c>
      <c r="W101" s="28">
        <v>0</v>
      </c>
      <c r="X101" s="28">
        <v>1</v>
      </c>
      <c r="Y101" s="28">
        <v>0</v>
      </c>
      <c r="Z101" s="28">
        <v>0</v>
      </c>
      <c r="AA101" s="28">
        <v>0</v>
      </c>
      <c r="AB101" s="28">
        <v>0</v>
      </c>
      <c r="AC101" s="28">
        <v>1</v>
      </c>
      <c r="AD101" s="28">
        <v>0</v>
      </c>
      <c r="AE101" s="28">
        <v>2</v>
      </c>
      <c r="AF101" s="29">
        <v>6</v>
      </c>
    </row>
    <row r="102" spans="1:32" ht="15" customHeight="1" x14ac:dyDescent="0.25">
      <c r="A102" s="2" t="s">
        <v>177</v>
      </c>
      <c r="B102" s="49" t="s">
        <v>227</v>
      </c>
      <c r="C102" s="2" t="s">
        <v>213</v>
      </c>
      <c r="D102" s="19" t="s">
        <v>112</v>
      </c>
      <c r="E102" s="27">
        <v>10</v>
      </c>
      <c r="F102" s="27">
        <v>116</v>
      </c>
      <c r="G102" s="27">
        <v>376</v>
      </c>
      <c r="H102" s="27">
        <v>502</v>
      </c>
      <c r="I102" s="27">
        <v>10</v>
      </c>
      <c r="J102" s="27">
        <v>150</v>
      </c>
      <c r="K102" s="27">
        <v>26</v>
      </c>
      <c r="L102" s="27">
        <v>151</v>
      </c>
      <c r="M102" s="27">
        <v>11</v>
      </c>
      <c r="N102" s="27">
        <v>55</v>
      </c>
      <c r="O102" s="27">
        <v>27</v>
      </c>
      <c r="P102" s="27">
        <v>72</v>
      </c>
      <c r="Q102" s="28">
        <v>1</v>
      </c>
      <c r="R102" s="28">
        <v>1</v>
      </c>
      <c r="S102" s="28">
        <v>2</v>
      </c>
      <c r="T102" s="28">
        <v>0</v>
      </c>
      <c r="U102" s="28">
        <v>0</v>
      </c>
      <c r="V102" s="28">
        <v>0</v>
      </c>
      <c r="W102" s="28">
        <v>0</v>
      </c>
      <c r="X102" s="28">
        <v>4</v>
      </c>
      <c r="Y102" s="28">
        <v>0</v>
      </c>
      <c r="Z102" s="28">
        <v>0</v>
      </c>
      <c r="AA102" s="28">
        <v>0</v>
      </c>
      <c r="AB102" s="28">
        <v>3</v>
      </c>
      <c r="AC102" s="28">
        <v>13</v>
      </c>
      <c r="AD102" s="28">
        <v>3</v>
      </c>
      <c r="AE102" s="28">
        <v>2</v>
      </c>
      <c r="AF102" s="29">
        <v>22</v>
      </c>
    </row>
    <row r="103" spans="1:32" ht="15" customHeight="1" x14ac:dyDescent="0.25">
      <c r="A103" s="2" t="s">
        <v>186</v>
      </c>
      <c r="B103" s="49" t="s">
        <v>232</v>
      </c>
      <c r="C103" s="2" t="s">
        <v>203</v>
      </c>
      <c r="D103" s="19" t="s">
        <v>94</v>
      </c>
      <c r="E103" s="27">
        <v>0</v>
      </c>
      <c r="F103" s="27">
        <v>16</v>
      </c>
      <c r="G103" s="27">
        <v>46</v>
      </c>
      <c r="H103" s="27">
        <v>62</v>
      </c>
      <c r="I103" s="27">
        <v>1</v>
      </c>
      <c r="J103" s="27">
        <v>8</v>
      </c>
      <c r="K103" s="27">
        <v>3</v>
      </c>
      <c r="L103" s="27">
        <v>15</v>
      </c>
      <c r="M103" s="27">
        <v>0</v>
      </c>
      <c r="N103" s="27">
        <v>12</v>
      </c>
      <c r="O103" s="27">
        <v>13</v>
      </c>
      <c r="P103" s="27">
        <v>10</v>
      </c>
      <c r="Q103" s="28">
        <v>0</v>
      </c>
      <c r="R103" s="28">
        <v>0</v>
      </c>
      <c r="S103" s="28">
        <v>0</v>
      </c>
      <c r="T103" s="28">
        <v>0</v>
      </c>
      <c r="U103" s="28">
        <v>0</v>
      </c>
      <c r="V103" s="28">
        <v>0</v>
      </c>
      <c r="W103" s="28">
        <v>0</v>
      </c>
      <c r="X103" s="28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28">
        <v>0</v>
      </c>
      <c r="AE103" s="28">
        <v>0</v>
      </c>
      <c r="AF103" s="29">
        <v>0</v>
      </c>
    </row>
    <row r="104" spans="1:32" ht="15" customHeight="1" x14ac:dyDescent="0.25">
      <c r="A104" s="2" t="s">
        <v>186</v>
      </c>
      <c r="B104" s="49" t="s">
        <v>232</v>
      </c>
      <c r="C104" s="2" t="s">
        <v>203</v>
      </c>
      <c r="D104" s="19" t="s">
        <v>98</v>
      </c>
      <c r="E104" s="27">
        <v>0</v>
      </c>
      <c r="F104" s="27">
        <v>1</v>
      </c>
      <c r="G104" s="27">
        <v>16</v>
      </c>
      <c r="H104" s="27">
        <v>17</v>
      </c>
      <c r="I104" s="27">
        <v>0</v>
      </c>
      <c r="J104" s="27">
        <v>3</v>
      </c>
      <c r="K104" s="27">
        <v>0</v>
      </c>
      <c r="L104" s="27">
        <v>5</v>
      </c>
      <c r="M104" s="27">
        <v>1</v>
      </c>
      <c r="N104" s="27">
        <v>3</v>
      </c>
      <c r="O104" s="27">
        <v>5</v>
      </c>
      <c r="P104" s="27">
        <v>0</v>
      </c>
      <c r="Q104" s="28">
        <v>0</v>
      </c>
      <c r="R104" s="28">
        <v>1</v>
      </c>
      <c r="S104" s="28">
        <v>1</v>
      </c>
      <c r="T104" s="28">
        <v>0</v>
      </c>
      <c r="U104" s="28">
        <v>0</v>
      </c>
      <c r="V104" s="28">
        <v>0</v>
      </c>
      <c r="W104" s="28">
        <v>0</v>
      </c>
      <c r="X104" s="28">
        <v>0</v>
      </c>
      <c r="Y104" s="28">
        <v>0</v>
      </c>
      <c r="Z104" s="28">
        <v>0</v>
      </c>
      <c r="AA104" s="28">
        <v>0</v>
      </c>
      <c r="AB104" s="28">
        <v>1</v>
      </c>
      <c r="AC104" s="28">
        <v>0</v>
      </c>
      <c r="AD104" s="28">
        <v>0</v>
      </c>
      <c r="AE104" s="28">
        <v>0</v>
      </c>
      <c r="AF104" s="29">
        <v>2</v>
      </c>
    </row>
    <row r="105" spans="1:32" ht="15" customHeight="1" x14ac:dyDescent="0.25">
      <c r="A105" s="2" t="s">
        <v>177</v>
      </c>
      <c r="B105" s="49" t="s">
        <v>242</v>
      </c>
      <c r="C105" s="2" t="s">
        <v>198</v>
      </c>
      <c r="D105" s="19" t="s">
        <v>119</v>
      </c>
      <c r="E105" s="27">
        <v>0</v>
      </c>
      <c r="F105" s="27">
        <v>1</v>
      </c>
      <c r="G105" s="27">
        <v>5</v>
      </c>
      <c r="H105" s="27">
        <v>6</v>
      </c>
      <c r="I105" s="27">
        <v>1</v>
      </c>
      <c r="J105" s="27">
        <v>1</v>
      </c>
      <c r="K105" s="27">
        <v>0</v>
      </c>
      <c r="L105" s="27">
        <v>2</v>
      </c>
      <c r="M105" s="27">
        <v>0</v>
      </c>
      <c r="N105" s="27">
        <v>0</v>
      </c>
      <c r="O105" s="27">
        <v>0</v>
      </c>
      <c r="P105" s="27">
        <v>2</v>
      </c>
      <c r="Q105" s="28">
        <v>0</v>
      </c>
      <c r="R105" s="28">
        <v>0</v>
      </c>
      <c r="S105" s="28">
        <v>0</v>
      </c>
      <c r="T105" s="28">
        <v>0</v>
      </c>
      <c r="U105" s="28">
        <v>0</v>
      </c>
      <c r="V105" s="28">
        <v>0</v>
      </c>
      <c r="W105" s="28">
        <v>0</v>
      </c>
      <c r="X105" s="28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28">
        <v>0</v>
      </c>
      <c r="AE105" s="28">
        <v>0</v>
      </c>
      <c r="AF105" s="29">
        <v>0</v>
      </c>
    </row>
    <row r="106" spans="1:32" ht="15" customHeight="1" x14ac:dyDescent="0.25">
      <c r="A106" s="2" t="s">
        <v>180</v>
      </c>
      <c r="B106" s="49" t="s">
        <v>238</v>
      </c>
      <c r="C106" s="2" t="s">
        <v>216</v>
      </c>
      <c r="D106" s="19" t="s">
        <v>130</v>
      </c>
      <c r="E106" s="27">
        <v>11</v>
      </c>
      <c r="F106" s="27">
        <v>46</v>
      </c>
      <c r="G106" s="27">
        <v>253</v>
      </c>
      <c r="H106" s="27">
        <v>310</v>
      </c>
      <c r="I106" s="27">
        <v>23</v>
      </c>
      <c r="J106" s="27">
        <v>85</v>
      </c>
      <c r="K106" s="27">
        <v>9</v>
      </c>
      <c r="L106" s="27">
        <v>130</v>
      </c>
      <c r="M106" s="27">
        <v>7</v>
      </c>
      <c r="N106" s="27">
        <v>29</v>
      </c>
      <c r="O106" s="27">
        <v>10</v>
      </c>
      <c r="P106" s="27">
        <v>17</v>
      </c>
      <c r="Q106" s="28">
        <v>0</v>
      </c>
      <c r="R106" s="28">
        <v>2</v>
      </c>
      <c r="S106" s="28">
        <v>2</v>
      </c>
      <c r="T106" s="28">
        <v>0</v>
      </c>
      <c r="U106" s="28">
        <v>0</v>
      </c>
      <c r="V106" s="28">
        <v>0</v>
      </c>
      <c r="W106" s="28">
        <v>0</v>
      </c>
      <c r="X106" s="28">
        <v>1</v>
      </c>
      <c r="Y106" s="28">
        <v>0</v>
      </c>
      <c r="Z106" s="28">
        <v>0</v>
      </c>
      <c r="AA106" s="28">
        <v>0</v>
      </c>
      <c r="AB106" s="28">
        <v>0</v>
      </c>
      <c r="AC106" s="28">
        <v>3</v>
      </c>
      <c r="AD106" s="28">
        <v>1</v>
      </c>
      <c r="AE106" s="28">
        <v>1</v>
      </c>
      <c r="AF106" s="29">
        <v>6</v>
      </c>
    </row>
    <row r="107" spans="1:32" ht="15" customHeight="1" x14ac:dyDescent="0.25">
      <c r="A107" s="2" t="s">
        <v>173</v>
      </c>
      <c r="B107" s="49" t="s">
        <v>243</v>
      </c>
      <c r="C107" s="2" t="s">
        <v>201</v>
      </c>
      <c r="D107" s="19" t="s">
        <v>81</v>
      </c>
      <c r="E107" s="27">
        <v>0</v>
      </c>
      <c r="F107" s="27">
        <v>15</v>
      </c>
      <c r="G107" s="27">
        <v>49</v>
      </c>
      <c r="H107" s="27">
        <v>64</v>
      </c>
      <c r="I107" s="27">
        <v>6</v>
      </c>
      <c r="J107" s="27">
        <v>21</v>
      </c>
      <c r="K107" s="27">
        <v>4</v>
      </c>
      <c r="L107" s="27">
        <v>15</v>
      </c>
      <c r="M107" s="27">
        <v>1</v>
      </c>
      <c r="N107" s="27">
        <v>7</v>
      </c>
      <c r="O107" s="27">
        <v>5</v>
      </c>
      <c r="P107" s="27">
        <v>5</v>
      </c>
      <c r="Q107" s="28">
        <v>0</v>
      </c>
      <c r="R107" s="28">
        <v>0</v>
      </c>
      <c r="S107" s="28">
        <v>0</v>
      </c>
      <c r="T107" s="28">
        <v>0</v>
      </c>
      <c r="U107" s="28">
        <v>0</v>
      </c>
      <c r="V107" s="28">
        <v>0</v>
      </c>
      <c r="W107" s="28">
        <v>0</v>
      </c>
      <c r="X107" s="28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28">
        <v>0</v>
      </c>
      <c r="AE107" s="28">
        <v>0</v>
      </c>
      <c r="AF107" s="29">
        <v>0</v>
      </c>
    </row>
    <row r="108" spans="1:32" ht="15" customHeight="1" x14ac:dyDescent="0.25">
      <c r="A108" s="2" t="s">
        <v>186</v>
      </c>
      <c r="B108" s="49" t="s">
        <v>233</v>
      </c>
      <c r="C108" s="2" t="s">
        <v>188</v>
      </c>
      <c r="D108" s="19" t="s">
        <v>18</v>
      </c>
      <c r="E108" s="27">
        <v>9</v>
      </c>
      <c r="F108" s="27">
        <v>26</v>
      </c>
      <c r="G108" s="27">
        <v>115</v>
      </c>
      <c r="H108" s="27">
        <v>150</v>
      </c>
      <c r="I108" s="27">
        <v>9</v>
      </c>
      <c r="J108" s="27">
        <v>40</v>
      </c>
      <c r="K108" s="27">
        <v>8</v>
      </c>
      <c r="L108" s="27">
        <v>51</v>
      </c>
      <c r="M108" s="27">
        <v>4</v>
      </c>
      <c r="N108" s="27">
        <v>11</v>
      </c>
      <c r="O108" s="27">
        <v>13</v>
      </c>
      <c r="P108" s="27">
        <v>14</v>
      </c>
      <c r="Q108" s="28">
        <v>0</v>
      </c>
      <c r="R108" s="28">
        <v>2</v>
      </c>
      <c r="S108" s="28">
        <v>5</v>
      </c>
      <c r="T108" s="28">
        <v>0</v>
      </c>
      <c r="U108" s="28">
        <v>0</v>
      </c>
      <c r="V108" s="28">
        <v>0</v>
      </c>
      <c r="W108" s="28">
        <v>1</v>
      </c>
      <c r="X108" s="28">
        <v>1</v>
      </c>
      <c r="Y108" s="28">
        <v>0</v>
      </c>
      <c r="Z108" s="28">
        <v>0</v>
      </c>
      <c r="AA108" s="28">
        <v>0</v>
      </c>
      <c r="AB108" s="28">
        <v>0</v>
      </c>
      <c r="AC108" s="28">
        <v>0</v>
      </c>
      <c r="AD108" s="28">
        <v>1</v>
      </c>
      <c r="AE108" s="28">
        <v>3</v>
      </c>
      <c r="AF108" s="29">
        <v>7</v>
      </c>
    </row>
    <row r="109" spans="1:32" ht="15" customHeight="1" x14ac:dyDescent="0.25">
      <c r="A109" s="2" t="s">
        <v>186</v>
      </c>
      <c r="B109" s="49" t="s">
        <v>233</v>
      </c>
      <c r="C109" s="2" t="s">
        <v>188</v>
      </c>
      <c r="D109" s="19" t="s">
        <v>19</v>
      </c>
      <c r="E109" s="27">
        <v>5</v>
      </c>
      <c r="F109" s="27">
        <v>43</v>
      </c>
      <c r="G109" s="27">
        <v>174</v>
      </c>
      <c r="H109" s="27">
        <v>222</v>
      </c>
      <c r="I109" s="27">
        <v>15</v>
      </c>
      <c r="J109" s="27">
        <v>50</v>
      </c>
      <c r="K109" s="27">
        <v>12</v>
      </c>
      <c r="L109" s="27">
        <v>76</v>
      </c>
      <c r="M109" s="27">
        <v>7</v>
      </c>
      <c r="N109" s="27">
        <v>17</v>
      </c>
      <c r="O109" s="27">
        <v>21</v>
      </c>
      <c r="P109" s="27">
        <v>24</v>
      </c>
      <c r="Q109" s="28">
        <v>0</v>
      </c>
      <c r="R109" s="28">
        <v>2</v>
      </c>
      <c r="S109" s="28">
        <v>4</v>
      </c>
      <c r="T109" s="28">
        <v>0</v>
      </c>
      <c r="U109" s="28">
        <v>0</v>
      </c>
      <c r="V109" s="28">
        <v>0</v>
      </c>
      <c r="W109" s="28">
        <v>1</v>
      </c>
      <c r="X109" s="28">
        <v>4</v>
      </c>
      <c r="Y109" s="28">
        <v>0</v>
      </c>
      <c r="Z109" s="28">
        <v>0</v>
      </c>
      <c r="AA109" s="28">
        <v>0</v>
      </c>
      <c r="AB109" s="28">
        <v>0</v>
      </c>
      <c r="AC109" s="28">
        <v>1</v>
      </c>
      <c r="AD109" s="28">
        <v>1</v>
      </c>
      <c r="AE109" s="28">
        <v>4</v>
      </c>
      <c r="AF109" s="29">
        <v>7</v>
      </c>
    </row>
    <row r="110" spans="1:32" ht="15" customHeight="1" x14ac:dyDescent="0.25">
      <c r="A110" s="2" t="s">
        <v>175</v>
      </c>
      <c r="B110" s="49" t="s">
        <v>228</v>
      </c>
      <c r="C110" s="2" t="s">
        <v>185</v>
      </c>
      <c r="D110" s="19" t="s">
        <v>132</v>
      </c>
      <c r="E110" s="27">
        <v>0</v>
      </c>
      <c r="F110" s="27">
        <v>8</v>
      </c>
      <c r="G110" s="27">
        <v>57</v>
      </c>
      <c r="H110" s="27">
        <v>65</v>
      </c>
      <c r="I110" s="27">
        <v>7</v>
      </c>
      <c r="J110" s="27">
        <v>12</v>
      </c>
      <c r="K110" s="27">
        <v>6</v>
      </c>
      <c r="L110" s="27">
        <v>19</v>
      </c>
      <c r="M110" s="27">
        <v>2</v>
      </c>
      <c r="N110" s="27">
        <v>6</v>
      </c>
      <c r="O110" s="27">
        <v>9</v>
      </c>
      <c r="P110" s="27">
        <v>4</v>
      </c>
      <c r="Q110" s="28">
        <v>0</v>
      </c>
      <c r="R110" s="28">
        <v>0</v>
      </c>
      <c r="S110" s="28">
        <v>0</v>
      </c>
      <c r="T110" s="28">
        <v>0</v>
      </c>
      <c r="U110" s="28">
        <v>0</v>
      </c>
      <c r="V110" s="28">
        <v>0</v>
      </c>
      <c r="W110" s="28">
        <v>0</v>
      </c>
      <c r="X110" s="28">
        <v>0</v>
      </c>
      <c r="Y110" s="28">
        <v>0</v>
      </c>
      <c r="Z110" s="28">
        <v>0</v>
      </c>
      <c r="AA110" s="28">
        <v>0</v>
      </c>
      <c r="AB110" s="28">
        <v>0</v>
      </c>
      <c r="AC110" s="28">
        <v>0</v>
      </c>
      <c r="AD110" s="28">
        <v>0</v>
      </c>
      <c r="AE110" s="28">
        <v>0</v>
      </c>
      <c r="AF110" s="29">
        <v>0</v>
      </c>
    </row>
    <row r="111" spans="1:32" ht="15" customHeight="1" x14ac:dyDescent="0.25">
      <c r="A111" s="2" t="s">
        <v>175</v>
      </c>
      <c r="B111" s="49" t="s">
        <v>231</v>
      </c>
      <c r="C111" s="2" t="s">
        <v>209</v>
      </c>
      <c r="D111" s="19" t="s">
        <v>66</v>
      </c>
      <c r="E111" s="27">
        <v>3</v>
      </c>
      <c r="F111" s="27">
        <v>25</v>
      </c>
      <c r="G111" s="27">
        <v>116</v>
      </c>
      <c r="H111" s="27">
        <v>144</v>
      </c>
      <c r="I111" s="27">
        <v>10</v>
      </c>
      <c r="J111" s="27">
        <v>50</v>
      </c>
      <c r="K111" s="27">
        <v>5</v>
      </c>
      <c r="L111" s="27">
        <v>44</v>
      </c>
      <c r="M111" s="27">
        <v>4</v>
      </c>
      <c r="N111" s="27">
        <v>16</v>
      </c>
      <c r="O111" s="27">
        <v>4</v>
      </c>
      <c r="P111" s="27">
        <v>11</v>
      </c>
      <c r="Q111" s="28">
        <v>0</v>
      </c>
      <c r="R111" s="28">
        <v>3</v>
      </c>
      <c r="S111" s="28">
        <v>3</v>
      </c>
      <c r="T111" s="28">
        <v>0</v>
      </c>
      <c r="U111" s="28">
        <v>0</v>
      </c>
      <c r="V111" s="28">
        <v>0</v>
      </c>
      <c r="W111" s="28">
        <v>1</v>
      </c>
      <c r="X111" s="28">
        <v>3</v>
      </c>
      <c r="Y111" s="28">
        <v>0</v>
      </c>
      <c r="Z111" s="28">
        <v>0</v>
      </c>
      <c r="AA111" s="28">
        <v>1</v>
      </c>
      <c r="AB111" s="28">
        <v>0</v>
      </c>
      <c r="AC111" s="28">
        <v>0</v>
      </c>
      <c r="AD111" s="28">
        <v>2</v>
      </c>
      <c r="AE111" s="28">
        <v>2</v>
      </c>
      <c r="AF111" s="29">
        <v>5</v>
      </c>
    </row>
    <row r="112" spans="1:32" ht="15" customHeight="1" x14ac:dyDescent="0.25">
      <c r="A112" s="2" t="s">
        <v>186</v>
      </c>
      <c r="B112" s="49" t="s">
        <v>234</v>
      </c>
      <c r="C112" s="2" t="s">
        <v>191</v>
      </c>
      <c r="D112" s="19" t="s">
        <v>36</v>
      </c>
      <c r="E112" s="27">
        <v>0</v>
      </c>
      <c r="F112" s="27">
        <v>5</v>
      </c>
      <c r="G112" s="27">
        <v>63</v>
      </c>
      <c r="H112" s="27">
        <v>68</v>
      </c>
      <c r="I112" s="27">
        <v>4</v>
      </c>
      <c r="J112" s="27">
        <v>27</v>
      </c>
      <c r="K112" s="27">
        <v>2</v>
      </c>
      <c r="L112" s="27">
        <v>16</v>
      </c>
      <c r="M112" s="27">
        <v>0</v>
      </c>
      <c r="N112" s="27">
        <v>9</v>
      </c>
      <c r="O112" s="27">
        <v>5</v>
      </c>
      <c r="P112" s="27">
        <v>5</v>
      </c>
      <c r="Q112" s="28">
        <v>0</v>
      </c>
      <c r="R112" s="28">
        <v>0</v>
      </c>
      <c r="S112" s="28">
        <v>0</v>
      </c>
      <c r="T112" s="28">
        <v>0</v>
      </c>
      <c r="U112" s="28">
        <v>0</v>
      </c>
      <c r="V112" s="28">
        <v>0</v>
      </c>
      <c r="W112" s="28">
        <v>0</v>
      </c>
      <c r="X112" s="28">
        <v>0</v>
      </c>
      <c r="Y112" s="28">
        <v>0</v>
      </c>
      <c r="Z112" s="28">
        <v>0</v>
      </c>
      <c r="AA112" s="28">
        <v>0</v>
      </c>
      <c r="AB112" s="28">
        <v>0</v>
      </c>
      <c r="AC112" s="28">
        <v>0</v>
      </c>
      <c r="AD112" s="28">
        <v>0</v>
      </c>
      <c r="AE112" s="28">
        <v>0</v>
      </c>
      <c r="AF112" s="29">
        <v>0</v>
      </c>
    </row>
    <row r="113" spans="1:32" ht="15" customHeight="1" x14ac:dyDescent="0.25">
      <c r="A113" s="2" t="s">
        <v>186</v>
      </c>
      <c r="B113" s="49" t="s">
        <v>233</v>
      </c>
      <c r="C113" s="2" t="s">
        <v>188</v>
      </c>
      <c r="D113" s="19" t="s">
        <v>22</v>
      </c>
      <c r="E113" s="27">
        <v>1</v>
      </c>
      <c r="F113" s="27">
        <v>7</v>
      </c>
      <c r="G113" s="27">
        <v>26</v>
      </c>
      <c r="H113" s="27">
        <v>34</v>
      </c>
      <c r="I113" s="27">
        <v>2</v>
      </c>
      <c r="J113" s="27">
        <v>7</v>
      </c>
      <c r="K113" s="27">
        <v>4</v>
      </c>
      <c r="L113" s="27">
        <v>12</v>
      </c>
      <c r="M113" s="27">
        <v>1</v>
      </c>
      <c r="N113" s="27">
        <v>0</v>
      </c>
      <c r="O113" s="27">
        <v>0</v>
      </c>
      <c r="P113" s="27">
        <v>8</v>
      </c>
      <c r="Q113" s="28">
        <v>0</v>
      </c>
      <c r="R113" s="28">
        <v>2</v>
      </c>
      <c r="S113" s="28">
        <v>3</v>
      </c>
      <c r="T113" s="28">
        <v>0</v>
      </c>
      <c r="U113" s="28">
        <v>0</v>
      </c>
      <c r="V113" s="28">
        <v>0</v>
      </c>
      <c r="W113" s="28">
        <v>0</v>
      </c>
      <c r="X113" s="28">
        <v>3</v>
      </c>
      <c r="Y113" s="28">
        <v>0</v>
      </c>
      <c r="Z113" s="28">
        <v>0</v>
      </c>
      <c r="AA113" s="28">
        <v>0</v>
      </c>
      <c r="AB113" s="28">
        <v>0</v>
      </c>
      <c r="AC113" s="28">
        <v>1</v>
      </c>
      <c r="AD113" s="28">
        <v>3</v>
      </c>
      <c r="AE113" s="28">
        <v>0</v>
      </c>
      <c r="AF113" s="29">
        <v>6</v>
      </c>
    </row>
    <row r="114" spans="1:32" ht="15" customHeight="1" x14ac:dyDescent="0.25">
      <c r="A114" s="2" t="s">
        <v>186</v>
      </c>
      <c r="B114" s="49" t="s">
        <v>234</v>
      </c>
      <c r="C114" s="2" t="s">
        <v>211</v>
      </c>
      <c r="D114" s="19" t="s">
        <v>58</v>
      </c>
      <c r="E114" s="27">
        <v>1</v>
      </c>
      <c r="F114" s="27">
        <v>2</v>
      </c>
      <c r="G114" s="27">
        <v>59</v>
      </c>
      <c r="H114" s="27">
        <v>62</v>
      </c>
      <c r="I114" s="27">
        <v>3</v>
      </c>
      <c r="J114" s="27">
        <v>20</v>
      </c>
      <c r="K114" s="27">
        <v>2</v>
      </c>
      <c r="L114" s="27">
        <v>30</v>
      </c>
      <c r="M114" s="27">
        <v>1</v>
      </c>
      <c r="N114" s="27">
        <v>4</v>
      </c>
      <c r="O114" s="27">
        <v>1</v>
      </c>
      <c r="P114" s="27">
        <v>1</v>
      </c>
      <c r="Q114" s="28">
        <v>0</v>
      </c>
      <c r="R114" s="28">
        <v>0</v>
      </c>
      <c r="S114" s="28">
        <v>0</v>
      </c>
      <c r="T114" s="28">
        <v>0</v>
      </c>
      <c r="U114" s="28">
        <v>0</v>
      </c>
      <c r="V114" s="28">
        <v>0</v>
      </c>
      <c r="W114" s="28">
        <v>0</v>
      </c>
      <c r="X114" s="28">
        <v>0</v>
      </c>
      <c r="Y114" s="28">
        <v>0</v>
      </c>
      <c r="Z114" s="28">
        <v>0</v>
      </c>
      <c r="AA114" s="28">
        <v>0</v>
      </c>
      <c r="AB114" s="28">
        <v>0</v>
      </c>
      <c r="AC114" s="28">
        <v>0</v>
      </c>
      <c r="AD114" s="28">
        <v>0</v>
      </c>
      <c r="AE114" s="28">
        <v>0</v>
      </c>
      <c r="AF114" s="29">
        <v>0</v>
      </c>
    </row>
    <row r="115" spans="1:32" ht="15" customHeight="1" x14ac:dyDescent="0.25">
      <c r="A115" s="2" t="s">
        <v>177</v>
      </c>
      <c r="B115" s="49" t="s">
        <v>241</v>
      </c>
      <c r="C115" s="2" t="s">
        <v>196</v>
      </c>
      <c r="D115" s="19" t="s">
        <v>104</v>
      </c>
      <c r="E115" s="27">
        <v>2</v>
      </c>
      <c r="F115" s="27">
        <v>15</v>
      </c>
      <c r="G115" s="27">
        <v>87</v>
      </c>
      <c r="H115" s="27">
        <v>104</v>
      </c>
      <c r="I115" s="27">
        <v>3</v>
      </c>
      <c r="J115" s="27">
        <v>39</v>
      </c>
      <c r="K115" s="27">
        <v>3</v>
      </c>
      <c r="L115" s="27">
        <v>47</v>
      </c>
      <c r="M115" s="27">
        <v>0</v>
      </c>
      <c r="N115" s="27">
        <v>7</v>
      </c>
      <c r="O115" s="27">
        <v>0</v>
      </c>
      <c r="P115" s="27">
        <v>5</v>
      </c>
      <c r="Q115" s="28">
        <v>0</v>
      </c>
      <c r="R115" s="28">
        <v>1</v>
      </c>
      <c r="S115" s="28">
        <v>2</v>
      </c>
      <c r="T115" s="28">
        <v>0</v>
      </c>
      <c r="U115" s="28">
        <v>0</v>
      </c>
      <c r="V115" s="28">
        <v>0</v>
      </c>
      <c r="W115" s="28">
        <v>0</v>
      </c>
      <c r="X115" s="28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28">
        <v>0</v>
      </c>
      <c r="AE115" s="28">
        <v>0</v>
      </c>
      <c r="AF115" s="29">
        <v>2</v>
      </c>
    </row>
    <row r="116" spans="1:32" ht="15" customHeight="1" x14ac:dyDescent="0.25">
      <c r="A116" s="2" t="s">
        <v>186</v>
      </c>
      <c r="B116" s="49" t="s">
        <v>234</v>
      </c>
      <c r="C116" s="2" t="s">
        <v>187</v>
      </c>
      <c r="D116" s="19" t="s">
        <v>89</v>
      </c>
      <c r="E116" s="27">
        <v>0</v>
      </c>
      <c r="F116" s="27">
        <v>8</v>
      </c>
      <c r="G116" s="27">
        <v>69</v>
      </c>
      <c r="H116" s="27">
        <v>77</v>
      </c>
      <c r="I116" s="27">
        <v>2</v>
      </c>
      <c r="J116" s="27">
        <v>14</v>
      </c>
      <c r="K116" s="27">
        <v>2</v>
      </c>
      <c r="L116" s="27">
        <v>35</v>
      </c>
      <c r="M116" s="27">
        <v>4</v>
      </c>
      <c r="N116" s="27">
        <v>7</v>
      </c>
      <c r="O116" s="27">
        <v>1</v>
      </c>
      <c r="P116" s="27">
        <v>12</v>
      </c>
      <c r="Q116" s="28">
        <v>0</v>
      </c>
      <c r="R116" s="28">
        <v>0</v>
      </c>
      <c r="S116" s="28">
        <v>1</v>
      </c>
      <c r="T116" s="28">
        <v>0</v>
      </c>
      <c r="U116" s="28">
        <v>0</v>
      </c>
      <c r="V116" s="28">
        <v>0</v>
      </c>
      <c r="W116" s="28">
        <v>0</v>
      </c>
      <c r="X116" s="28">
        <v>0</v>
      </c>
      <c r="Y116" s="28">
        <v>0</v>
      </c>
      <c r="Z116" s="28">
        <v>0</v>
      </c>
      <c r="AA116" s="28">
        <v>0</v>
      </c>
      <c r="AB116" s="28">
        <v>0</v>
      </c>
      <c r="AC116" s="28">
        <v>0</v>
      </c>
      <c r="AD116" s="28">
        <v>0</v>
      </c>
      <c r="AE116" s="28">
        <v>1</v>
      </c>
      <c r="AF116" s="29">
        <v>1</v>
      </c>
    </row>
    <row r="117" spans="1:32" ht="15" customHeight="1" x14ac:dyDescent="0.25">
      <c r="A117" s="2" t="s">
        <v>173</v>
      </c>
      <c r="B117" s="49" t="s">
        <v>240</v>
      </c>
      <c r="C117" s="2" t="s">
        <v>204</v>
      </c>
      <c r="D117" s="19" t="s">
        <v>144</v>
      </c>
      <c r="E117" s="27">
        <v>0</v>
      </c>
      <c r="F117" s="27">
        <v>2</v>
      </c>
      <c r="G117" s="27">
        <v>20</v>
      </c>
      <c r="H117" s="27">
        <v>22</v>
      </c>
      <c r="I117" s="27">
        <v>1</v>
      </c>
      <c r="J117" s="27">
        <v>6</v>
      </c>
      <c r="K117" s="27">
        <v>0</v>
      </c>
      <c r="L117" s="27">
        <v>11</v>
      </c>
      <c r="M117" s="27">
        <v>1</v>
      </c>
      <c r="N117" s="27">
        <v>1</v>
      </c>
      <c r="O117" s="27">
        <v>0</v>
      </c>
      <c r="P117" s="27">
        <v>2</v>
      </c>
      <c r="Q117" s="28">
        <v>0</v>
      </c>
      <c r="R117" s="28">
        <v>0</v>
      </c>
      <c r="S117" s="28">
        <v>0</v>
      </c>
      <c r="T117" s="28">
        <v>0</v>
      </c>
      <c r="U117" s="28">
        <v>0</v>
      </c>
      <c r="V117" s="28">
        <v>0</v>
      </c>
      <c r="W117" s="28">
        <v>0</v>
      </c>
      <c r="X117" s="28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28">
        <v>0</v>
      </c>
      <c r="AE117" s="28">
        <v>1</v>
      </c>
      <c r="AF117" s="29">
        <v>1</v>
      </c>
    </row>
    <row r="118" spans="1:32" ht="15" customHeight="1" x14ac:dyDescent="0.25">
      <c r="A118" s="2" t="s">
        <v>177</v>
      </c>
      <c r="B118" s="49" t="s">
        <v>236</v>
      </c>
      <c r="C118" s="2" t="s">
        <v>192</v>
      </c>
      <c r="D118" s="19" t="s">
        <v>116</v>
      </c>
      <c r="E118" s="27">
        <v>3</v>
      </c>
      <c r="F118" s="27">
        <v>42</v>
      </c>
      <c r="G118" s="27">
        <v>208</v>
      </c>
      <c r="H118" s="27">
        <v>253</v>
      </c>
      <c r="I118" s="27">
        <v>19</v>
      </c>
      <c r="J118" s="27">
        <v>77</v>
      </c>
      <c r="K118" s="27">
        <v>16</v>
      </c>
      <c r="L118" s="27">
        <v>78</v>
      </c>
      <c r="M118" s="27">
        <v>6</v>
      </c>
      <c r="N118" s="27">
        <v>27</v>
      </c>
      <c r="O118" s="27">
        <v>16</v>
      </c>
      <c r="P118" s="27">
        <v>14</v>
      </c>
      <c r="Q118" s="28">
        <v>1</v>
      </c>
      <c r="R118" s="28">
        <v>1</v>
      </c>
      <c r="S118" s="28">
        <v>4</v>
      </c>
      <c r="T118" s="28">
        <v>0</v>
      </c>
      <c r="U118" s="28">
        <v>0</v>
      </c>
      <c r="V118" s="28">
        <v>0</v>
      </c>
      <c r="W118" s="28">
        <v>0</v>
      </c>
      <c r="X118" s="28">
        <v>1</v>
      </c>
      <c r="Y118" s="28">
        <v>0</v>
      </c>
      <c r="Z118" s="28">
        <v>0</v>
      </c>
      <c r="AA118" s="28">
        <v>0</v>
      </c>
      <c r="AB118" s="28">
        <v>0</v>
      </c>
      <c r="AC118" s="28">
        <v>0</v>
      </c>
      <c r="AD118" s="28">
        <v>0</v>
      </c>
      <c r="AE118" s="28">
        <v>1</v>
      </c>
      <c r="AF118" s="29">
        <v>7</v>
      </c>
    </row>
    <row r="119" spans="1:32" ht="15" customHeight="1" x14ac:dyDescent="0.25">
      <c r="A119" s="2" t="s">
        <v>177</v>
      </c>
      <c r="B119" s="49" t="s">
        <v>236</v>
      </c>
      <c r="C119" s="2" t="s">
        <v>192</v>
      </c>
      <c r="D119" s="19" t="s">
        <v>115</v>
      </c>
      <c r="E119" s="27">
        <v>4</v>
      </c>
      <c r="F119" s="27">
        <v>52</v>
      </c>
      <c r="G119" s="27">
        <v>168</v>
      </c>
      <c r="H119" s="27">
        <v>224</v>
      </c>
      <c r="I119" s="27">
        <v>15</v>
      </c>
      <c r="J119" s="27">
        <v>61</v>
      </c>
      <c r="K119" s="27">
        <v>14</v>
      </c>
      <c r="L119" s="27">
        <v>68</v>
      </c>
      <c r="M119" s="27">
        <v>10</v>
      </c>
      <c r="N119" s="27">
        <v>23</v>
      </c>
      <c r="O119" s="27">
        <v>17</v>
      </c>
      <c r="P119" s="27">
        <v>16</v>
      </c>
      <c r="Q119" s="28">
        <v>0</v>
      </c>
      <c r="R119" s="28">
        <v>1</v>
      </c>
      <c r="S119" s="28">
        <v>2</v>
      </c>
      <c r="T119" s="28">
        <v>0</v>
      </c>
      <c r="U119" s="28">
        <v>0</v>
      </c>
      <c r="V119" s="28">
        <v>0</v>
      </c>
      <c r="W119" s="28">
        <v>0</v>
      </c>
      <c r="X119" s="28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2</v>
      </c>
      <c r="AD119" s="28">
        <v>0</v>
      </c>
      <c r="AE119" s="28">
        <v>0</v>
      </c>
      <c r="AF119" s="29">
        <v>5</v>
      </c>
    </row>
    <row r="120" spans="1:32" ht="15" customHeight="1" x14ac:dyDescent="0.25">
      <c r="A120" s="2" t="s">
        <v>175</v>
      </c>
      <c r="B120" s="49" t="s">
        <v>231</v>
      </c>
      <c r="C120" s="2" t="s">
        <v>184</v>
      </c>
      <c r="D120" s="19" t="s">
        <v>139</v>
      </c>
      <c r="E120" s="27">
        <v>2</v>
      </c>
      <c r="F120" s="27">
        <v>15</v>
      </c>
      <c r="G120" s="27">
        <v>54</v>
      </c>
      <c r="H120" s="27">
        <v>71</v>
      </c>
      <c r="I120" s="27">
        <v>6</v>
      </c>
      <c r="J120" s="27">
        <v>17</v>
      </c>
      <c r="K120" s="27">
        <v>5</v>
      </c>
      <c r="L120" s="27">
        <v>17</v>
      </c>
      <c r="M120" s="27">
        <v>0</v>
      </c>
      <c r="N120" s="27">
        <v>8</v>
      </c>
      <c r="O120" s="27">
        <v>3</v>
      </c>
      <c r="P120" s="27">
        <v>15</v>
      </c>
      <c r="Q120" s="28">
        <v>0</v>
      </c>
      <c r="R120" s="28">
        <v>0</v>
      </c>
      <c r="S120" s="28">
        <v>2</v>
      </c>
      <c r="T120" s="28">
        <v>0</v>
      </c>
      <c r="U120" s="28">
        <v>0</v>
      </c>
      <c r="V120" s="28">
        <v>0</v>
      </c>
      <c r="W120" s="28">
        <v>0</v>
      </c>
      <c r="X120" s="28">
        <v>1</v>
      </c>
      <c r="Y120" s="28">
        <v>0</v>
      </c>
      <c r="Z120" s="28">
        <v>0</v>
      </c>
      <c r="AA120" s="28">
        <v>0</v>
      </c>
      <c r="AB120" s="28">
        <v>0</v>
      </c>
      <c r="AC120" s="28">
        <v>0</v>
      </c>
      <c r="AD120" s="28">
        <v>1</v>
      </c>
      <c r="AE120" s="28">
        <v>2</v>
      </c>
      <c r="AF120" s="29">
        <v>2</v>
      </c>
    </row>
    <row r="121" spans="1:32" ht="15" customHeight="1" x14ac:dyDescent="0.25">
      <c r="A121" s="2" t="s">
        <v>173</v>
      </c>
      <c r="B121" s="49" t="s">
        <v>240</v>
      </c>
      <c r="C121" s="2" t="s">
        <v>204</v>
      </c>
      <c r="D121" s="19" t="s">
        <v>143</v>
      </c>
      <c r="E121" s="27">
        <v>0</v>
      </c>
      <c r="F121" s="27">
        <v>27</v>
      </c>
      <c r="G121" s="27">
        <v>153</v>
      </c>
      <c r="H121" s="27">
        <v>180</v>
      </c>
      <c r="I121" s="27">
        <v>8</v>
      </c>
      <c r="J121" s="27">
        <v>41</v>
      </c>
      <c r="K121" s="27">
        <v>9</v>
      </c>
      <c r="L121" s="27">
        <v>61</v>
      </c>
      <c r="M121" s="27">
        <v>8</v>
      </c>
      <c r="N121" s="27">
        <v>16</v>
      </c>
      <c r="O121" s="27">
        <v>13</v>
      </c>
      <c r="P121" s="27">
        <v>24</v>
      </c>
      <c r="Q121" s="28">
        <v>0</v>
      </c>
      <c r="R121" s="28">
        <v>4</v>
      </c>
      <c r="S121" s="28">
        <v>3</v>
      </c>
      <c r="T121" s="28">
        <v>0</v>
      </c>
      <c r="U121" s="28">
        <v>1</v>
      </c>
      <c r="V121" s="28">
        <v>0</v>
      </c>
      <c r="W121" s="28">
        <v>0</v>
      </c>
      <c r="X121" s="28">
        <v>2</v>
      </c>
      <c r="Y121" s="28">
        <v>0</v>
      </c>
      <c r="Z121" s="28">
        <v>0</v>
      </c>
      <c r="AA121" s="28">
        <v>0</v>
      </c>
      <c r="AB121" s="28">
        <v>0</v>
      </c>
      <c r="AC121" s="28">
        <v>1</v>
      </c>
      <c r="AD121" s="28">
        <v>1</v>
      </c>
      <c r="AE121" s="28">
        <v>2</v>
      </c>
      <c r="AF121" s="29">
        <v>7</v>
      </c>
    </row>
    <row r="122" spans="1:32" ht="15" customHeight="1" x14ac:dyDescent="0.25">
      <c r="A122" s="2" t="s">
        <v>180</v>
      </c>
      <c r="B122" s="49" t="s">
        <v>235</v>
      </c>
      <c r="C122" s="2" t="s">
        <v>197</v>
      </c>
      <c r="D122" s="19" t="s">
        <v>46</v>
      </c>
      <c r="E122" s="27">
        <v>0</v>
      </c>
      <c r="F122" s="27">
        <v>0</v>
      </c>
      <c r="G122" s="27">
        <v>3</v>
      </c>
      <c r="H122" s="27">
        <v>3</v>
      </c>
      <c r="I122" s="27">
        <v>0</v>
      </c>
      <c r="J122" s="27">
        <v>1</v>
      </c>
      <c r="K122" s="27">
        <v>0</v>
      </c>
      <c r="L122" s="27">
        <v>1</v>
      </c>
      <c r="M122" s="27">
        <v>0</v>
      </c>
      <c r="N122" s="27">
        <v>1</v>
      </c>
      <c r="O122" s="27">
        <v>0</v>
      </c>
      <c r="P122" s="27">
        <v>0</v>
      </c>
      <c r="Q122" s="28">
        <v>0</v>
      </c>
      <c r="R122" s="28">
        <v>0</v>
      </c>
      <c r="S122" s="28">
        <v>0</v>
      </c>
      <c r="T122" s="28">
        <v>0</v>
      </c>
      <c r="U122" s="28">
        <v>0</v>
      </c>
      <c r="V122" s="28">
        <v>0</v>
      </c>
      <c r="W122" s="28">
        <v>0</v>
      </c>
      <c r="X122" s="28">
        <v>0</v>
      </c>
      <c r="Y122" s="28">
        <v>0</v>
      </c>
      <c r="Z122" s="28">
        <v>0</v>
      </c>
      <c r="AA122" s="28">
        <v>0</v>
      </c>
      <c r="AB122" s="28">
        <v>0</v>
      </c>
      <c r="AC122" s="28">
        <v>0</v>
      </c>
      <c r="AD122" s="28">
        <v>0</v>
      </c>
      <c r="AE122" s="28">
        <v>0</v>
      </c>
      <c r="AF122" s="29">
        <v>0</v>
      </c>
    </row>
    <row r="123" spans="1:32" ht="15" customHeight="1" x14ac:dyDescent="0.25">
      <c r="A123" s="2" t="s">
        <v>180</v>
      </c>
      <c r="B123" s="49" t="s">
        <v>235</v>
      </c>
      <c r="C123" s="2" t="s">
        <v>197</v>
      </c>
      <c r="D123" s="19" t="s">
        <v>50</v>
      </c>
      <c r="E123" s="27">
        <v>0</v>
      </c>
      <c r="F123" s="27">
        <v>2</v>
      </c>
      <c r="G123" s="27">
        <v>37</v>
      </c>
      <c r="H123" s="27">
        <v>39</v>
      </c>
      <c r="I123" s="27">
        <v>1</v>
      </c>
      <c r="J123" s="27">
        <v>8</v>
      </c>
      <c r="K123" s="27">
        <v>3</v>
      </c>
      <c r="L123" s="27">
        <v>21</v>
      </c>
      <c r="M123" s="27">
        <v>2</v>
      </c>
      <c r="N123" s="27">
        <v>2</v>
      </c>
      <c r="O123" s="27">
        <v>1</v>
      </c>
      <c r="P123" s="27">
        <v>1</v>
      </c>
      <c r="Q123" s="28">
        <v>0</v>
      </c>
      <c r="R123" s="28">
        <v>0</v>
      </c>
      <c r="S123" s="28">
        <v>0</v>
      </c>
      <c r="T123" s="28">
        <v>0</v>
      </c>
      <c r="U123" s="28">
        <v>0</v>
      </c>
      <c r="V123" s="28">
        <v>0</v>
      </c>
      <c r="W123" s="28">
        <v>0</v>
      </c>
      <c r="X123" s="28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28">
        <v>0</v>
      </c>
      <c r="AE123" s="28">
        <v>0</v>
      </c>
      <c r="AF123" s="29">
        <v>0</v>
      </c>
    </row>
    <row r="124" spans="1:32" ht="15" customHeight="1" x14ac:dyDescent="0.25">
      <c r="A124" s="2" t="s">
        <v>186</v>
      </c>
      <c r="B124" s="49" t="s">
        <v>234</v>
      </c>
      <c r="C124" s="2" t="s">
        <v>191</v>
      </c>
      <c r="D124" s="19" t="s">
        <v>38</v>
      </c>
      <c r="E124" s="27">
        <v>4</v>
      </c>
      <c r="F124" s="27">
        <v>16</v>
      </c>
      <c r="G124" s="27">
        <v>63</v>
      </c>
      <c r="H124" s="27">
        <v>83</v>
      </c>
      <c r="I124" s="27">
        <v>7</v>
      </c>
      <c r="J124" s="27">
        <v>24</v>
      </c>
      <c r="K124" s="27">
        <v>1</v>
      </c>
      <c r="L124" s="27">
        <v>24</v>
      </c>
      <c r="M124" s="27">
        <v>0</v>
      </c>
      <c r="N124" s="27">
        <v>11</v>
      </c>
      <c r="O124" s="27">
        <v>2</v>
      </c>
      <c r="P124" s="27">
        <v>14</v>
      </c>
      <c r="Q124" s="28">
        <v>0</v>
      </c>
      <c r="R124" s="28">
        <v>0</v>
      </c>
      <c r="S124" s="28">
        <v>1</v>
      </c>
      <c r="T124" s="28">
        <v>0</v>
      </c>
      <c r="U124" s="28">
        <v>0</v>
      </c>
      <c r="V124" s="28">
        <v>0</v>
      </c>
      <c r="W124" s="28">
        <v>0</v>
      </c>
      <c r="X124" s="28">
        <v>1</v>
      </c>
      <c r="Y124" s="28">
        <v>0</v>
      </c>
      <c r="Z124" s="28">
        <v>0</v>
      </c>
      <c r="AA124" s="28">
        <v>0</v>
      </c>
      <c r="AB124" s="28">
        <v>0</v>
      </c>
      <c r="AC124" s="28">
        <v>2</v>
      </c>
      <c r="AD124" s="28">
        <v>0</v>
      </c>
      <c r="AE124" s="28">
        <v>0</v>
      </c>
      <c r="AF124" s="29">
        <v>3</v>
      </c>
    </row>
    <row r="125" spans="1:32" ht="15" customHeight="1" x14ac:dyDescent="0.25">
      <c r="A125" s="2" t="s">
        <v>173</v>
      </c>
      <c r="B125" s="49" t="s">
        <v>240</v>
      </c>
      <c r="C125" s="2" t="s">
        <v>217</v>
      </c>
      <c r="D125" s="19" t="s">
        <v>141</v>
      </c>
      <c r="E125" s="27">
        <v>21</v>
      </c>
      <c r="F125" s="27">
        <v>159</v>
      </c>
      <c r="G125" s="27">
        <v>668</v>
      </c>
      <c r="H125" s="27">
        <v>848</v>
      </c>
      <c r="I125" s="27">
        <v>41</v>
      </c>
      <c r="J125" s="27">
        <v>244</v>
      </c>
      <c r="K125" s="27">
        <v>18</v>
      </c>
      <c r="L125" s="27">
        <v>361</v>
      </c>
      <c r="M125" s="27">
        <v>20</v>
      </c>
      <c r="N125" s="27">
        <v>59</v>
      </c>
      <c r="O125" s="27">
        <v>30</v>
      </c>
      <c r="P125" s="27">
        <v>75</v>
      </c>
      <c r="Q125" s="28">
        <v>0</v>
      </c>
      <c r="R125" s="28">
        <v>3</v>
      </c>
      <c r="S125" s="28">
        <v>4</v>
      </c>
      <c r="T125" s="28">
        <v>0</v>
      </c>
      <c r="U125" s="28">
        <v>1</v>
      </c>
      <c r="V125" s="28">
        <v>0</v>
      </c>
      <c r="W125" s="28">
        <v>3</v>
      </c>
      <c r="X125" s="28">
        <v>14</v>
      </c>
      <c r="Y125" s="28">
        <v>0</v>
      </c>
      <c r="Z125" s="28">
        <v>0</v>
      </c>
      <c r="AA125" s="28">
        <v>1</v>
      </c>
      <c r="AB125" s="28">
        <v>0</v>
      </c>
      <c r="AC125" s="28">
        <v>6</v>
      </c>
      <c r="AD125" s="28">
        <v>5</v>
      </c>
      <c r="AE125" s="28">
        <v>6</v>
      </c>
      <c r="AF125" s="29">
        <v>23</v>
      </c>
    </row>
    <row r="126" spans="1:32" ht="15" customHeight="1" x14ac:dyDescent="0.25">
      <c r="A126" s="2" t="s">
        <v>177</v>
      </c>
      <c r="B126" s="49" t="s">
        <v>241</v>
      </c>
      <c r="C126" s="2" t="s">
        <v>196</v>
      </c>
      <c r="D126" s="19" t="s">
        <v>103</v>
      </c>
      <c r="E126" s="27">
        <v>1</v>
      </c>
      <c r="F126" s="27">
        <v>22</v>
      </c>
      <c r="G126" s="27">
        <v>14</v>
      </c>
      <c r="H126" s="27">
        <v>37</v>
      </c>
      <c r="I126" s="27">
        <v>6</v>
      </c>
      <c r="J126" s="27">
        <v>17</v>
      </c>
      <c r="K126" s="27">
        <v>2</v>
      </c>
      <c r="L126" s="27">
        <v>7</v>
      </c>
      <c r="M126" s="27">
        <v>0</v>
      </c>
      <c r="N126" s="27">
        <v>1</v>
      </c>
      <c r="O126" s="27">
        <v>0</v>
      </c>
      <c r="P126" s="27">
        <v>4</v>
      </c>
      <c r="Q126" s="28">
        <v>0</v>
      </c>
      <c r="R126" s="28">
        <v>0</v>
      </c>
      <c r="S126" s="28">
        <v>1</v>
      </c>
      <c r="T126" s="28">
        <v>0</v>
      </c>
      <c r="U126" s="28">
        <v>0</v>
      </c>
      <c r="V126" s="28">
        <v>0</v>
      </c>
      <c r="W126" s="28">
        <v>0</v>
      </c>
      <c r="X126" s="28">
        <v>1</v>
      </c>
      <c r="Y126" s="28">
        <v>0</v>
      </c>
      <c r="Z126" s="28">
        <v>0</v>
      </c>
      <c r="AA126" s="28">
        <v>0</v>
      </c>
      <c r="AB126" s="28">
        <v>0</v>
      </c>
      <c r="AC126" s="28">
        <v>0</v>
      </c>
      <c r="AD126" s="28">
        <v>0</v>
      </c>
      <c r="AE126" s="28">
        <v>0</v>
      </c>
      <c r="AF126" s="29">
        <v>2</v>
      </c>
    </row>
    <row r="127" spans="1:32" ht="15" customHeight="1" x14ac:dyDescent="0.25">
      <c r="A127" s="2" t="s">
        <v>186</v>
      </c>
      <c r="B127" s="49" t="s">
        <v>234</v>
      </c>
      <c r="C127" s="2" t="s">
        <v>189</v>
      </c>
      <c r="D127" s="19" t="s">
        <v>71</v>
      </c>
      <c r="E127" s="27">
        <v>2</v>
      </c>
      <c r="F127" s="27">
        <v>13</v>
      </c>
      <c r="G127" s="27">
        <v>77</v>
      </c>
      <c r="H127" s="27">
        <v>92</v>
      </c>
      <c r="I127" s="27">
        <v>4</v>
      </c>
      <c r="J127" s="27">
        <v>26</v>
      </c>
      <c r="K127" s="27">
        <v>1</v>
      </c>
      <c r="L127" s="27">
        <v>33</v>
      </c>
      <c r="M127" s="27">
        <v>1</v>
      </c>
      <c r="N127" s="27">
        <v>13</v>
      </c>
      <c r="O127" s="27">
        <v>4</v>
      </c>
      <c r="P127" s="27">
        <v>10</v>
      </c>
      <c r="Q127" s="28">
        <v>0</v>
      </c>
      <c r="R127" s="28">
        <v>0</v>
      </c>
      <c r="S127" s="28">
        <v>2</v>
      </c>
      <c r="T127" s="28">
        <v>0</v>
      </c>
      <c r="U127" s="28">
        <v>0</v>
      </c>
      <c r="V127" s="28">
        <v>0</v>
      </c>
      <c r="W127" s="28">
        <v>0</v>
      </c>
      <c r="X127" s="28">
        <v>1</v>
      </c>
      <c r="Y127" s="28">
        <v>0</v>
      </c>
      <c r="Z127" s="28">
        <v>0</v>
      </c>
      <c r="AA127" s="28">
        <v>0</v>
      </c>
      <c r="AB127" s="28">
        <v>0</v>
      </c>
      <c r="AC127" s="28">
        <v>2</v>
      </c>
      <c r="AD127" s="28">
        <v>1</v>
      </c>
      <c r="AE127" s="28">
        <v>1</v>
      </c>
      <c r="AF127" s="29">
        <v>4</v>
      </c>
    </row>
    <row r="128" spans="1:32" ht="15" customHeight="1" x14ac:dyDescent="0.25">
      <c r="A128" s="2" t="s">
        <v>175</v>
      </c>
      <c r="B128" s="49" t="s">
        <v>231</v>
      </c>
      <c r="C128" s="2" t="s">
        <v>184</v>
      </c>
      <c r="D128" s="19" t="s">
        <v>138</v>
      </c>
      <c r="E128" s="27">
        <v>0</v>
      </c>
      <c r="F128" s="27">
        <v>7</v>
      </c>
      <c r="G128" s="27">
        <v>66</v>
      </c>
      <c r="H128" s="27">
        <v>73</v>
      </c>
      <c r="I128" s="27">
        <v>4</v>
      </c>
      <c r="J128" s="27">
        <v>24</v>
      </c>
      <c r="K128" s="27">
        <v>5</v>
      </c>
      <c r="L128" s="27">
        <v>22</v>
      </c>
      <c r="M128" s="27">
        <v>0</v>
      </c>
      <c r="N128" s="27">
        <v>6</v>
      </c>
      <c r="O128" s="27">
        <v>4</v>
      </c>
      <c r="P128" s="27">
        <v>8</v>
      </c>
      <c r="Q128" s="28">
        <v>0</v>
      </c>
      <c r="R128" s="28">
        <v>0</v>
      </c>
      <c r="S128" s="28">
        <v>0</v>
      </c>
      <c r="T128" s="28">
        <v>0</v>
      </c>
      <c r="U128" s="28">
        <v>0</v>
      </c>
      <c r="V128" s="28">
        <v>0</v>
      </c>
      <c r="W128" s="28">
        <v>0</v>
      </c>
      <c r="X128" s="28">
        <v>0</v>
      </c>
      <c r="Y128" s="28">
        <v>0</v>
      </c>
      <c r="Z128" s="28">
        <v>0</v>
      </c>
      <c r="AA128" s="28">
        <v>0</v>
      </c>
      <c r="AB128" s="28">
        <v>0</v>
      </c>
      <c r="AC128" s="28">
        <v>0</v>
      </c>
      <c r="AD128" s="28">
        <v>0</v>
      </c>
      <c r="AE128" s="28">
        <v>1</v>
      </c>
      <c r="AF128" s="29">
        <v>1</v>
      </c>
    </row>
    <row r="129" spans="1:32" ht="15" customHeight="1" x14ac:dyDescent="0.25">
      <c r="A129" s="2" t="s">
        <v>173</v>
      </c>
      <c r="B129" s="49" t="s">
        <v>243</v>
      </c>
      <c r="C129" s="2" t="s">
        <v>201</v>
      </c>
      <c r="D129" s="19" t="s">
        <v>80</v>
      </c>
      <c r="E129" s="27">
        <v>0</v>
      </c>
      <c r="F129" s="27">
        <v>3</v>
      </c>
      <c r="G129" s="27">
        <v>11</v>
      </c>
      <c r="H129" s="27">
        <v>14</v>
      </c>
      <c r="I129" s="27">
        <v>1</v>
      </c>
      <c r="J129" s="27">
        <v>6</v>
      </c>
      <c r="K129" s="27">
        <v>0</v>
      </c>
      <c r="L129" s="27">
        <v>5</v>
      </c>
      <c r="M129" s="27">
        <v>0</v>
      </c>
      <c r="N129" s="27">
        <v>0</v>
      </c>
      <c r="O129" s="27">
        <v>0</v>
      </c>
      <c r="P129" s="27">
        <v>2</v>
      </c>
      <c r="Q129" s="28">
        <v>0</v>
      </c>
      <c r="R129" s="28">
        <v>0</v>
      </c>
      <c r="S129" s="28">
        <v>0</v>
      </c>
      <c r="T129" s="28">
        <v>0</v>
      </c>
      <c r="U129" s="28">
        <v>0</v>
      </c>
      <c r="V129" s="28">
        <v>0</v>
      </c>
      <c r="W129" s="28">
        <v>0</v>
      </c>
      <c r="X129" s="28">
        <v>0</v>
      </c>
      <c r="Y129" s="28">
        <v>0</v>
      </c>
      <c r="Z129" s="28">
        <v>0</v>
      </c>
      <c r="AA129" s="28">
        <v>0</v>
      </c>
      <c r="AB129" s="28">
        <v>0</v>
      </c>
      <c r="AC129" s="28">
        <v>0</v>
      </c>
      <c r="AD129" s="28">
        <v>0</v>
      </c>
      <c r="AE129" s="28">
        <v>0</v>
      </c>
      <c r="AF129" s="29">
        <v>0</v>
      </c>
    </row>
    <row r="130" spans="1:32" ht="15" customHeight="1" x14ac:dyDescent="0.25">
      <c r="A130" s="2" t="s">
        <v>173</v>
      </c>
      <c r="B130" s="49" t="s">
        <v>244</v>
      </c>
      <c r="C130" s="2" t="s">
        <v>210</v>
      </c>
      <c r="D130" s="19" t="s">
        <v>26</v>
      </c>
      <c r="E130" s="27">
        <v>0</v>
      </c>
      <c r="F130" s="27">
        <v>5</v>
      </c>
      <c r="G130" s="27">
        <v>16</v>
      </c>
      <c r="H130" s="27">
        <v>21</v>
      </c>
      <c r="I130" s="27">
        <v>0</v>
      </c>
      <c r="J130" s="27">
        <v>9</v>
      </c>
      <c r="K130" s="27">
        <v>0</v>
      </c>
      <c r="L130" s="27">
        <v>3</v>
      </c>
      <c r="M130" s="27">
        <v>0</v>
      </c>
      <c r="N130" s="27">
        <v>1</v>
      </c>
      <c r="O130" s="27">
        <v>3</v>
      </c>
      <c r="P130" s="27">
        <v>5</v>
      </c>
      <c r="Q130" s="28">
        <v>0</v>
      </c>
      <c r="R130" s="28">
        <v>0</v>
      </c>
      <c r="S130" s="28">
        <v>1</v>
      </c>
      <c r="T130" s="28">
        <v>0</v>
      </c>
      <c r="U130" s="28">
        <v>0</v>
      </c>
      <c r="V130" s="28">
        <v>0</v>
      </c>
      <c r="W130" s="28">
        <v>0</v>
      </c>
      <c r="X130" s="28">
        <v>1</v>
      </c>
      <c r="Y130" s="28">
        <v>0</v>
      </c>
      <c r="Z130" s="28">
        <v>0</v>
      </c>
      <c r="AA130" s="28">
        <v>0</v>
      </c>
      <c r="AB130" s="28">
        <v>0</v>
      </c>
      <c r="AC130" s="28">
        <v>0</v>
      </c>
      <c r="AD130" s="28">
        <v>0</v>
      </c>
      <c r="AE130" s="28">
        <v>1</v>
      </c>
      <c r="AF130" s="29">
        <v>2</v>
      </c>
    </row>
    <row r="131" spans="1:32" ht="15" customHeight="1" x14ac:dyDescent="0.25">
      <c r="A131" s="2" t="s">
        <v>177</v>
      </c>
      <c r="B131" s="49" t="s">
        <v>241</v>
      </c>
      <c r="C131" s="2" t="s">
        <v>196</v>
      </c>
      <c r="D131" s="19" t="s">
        <v>101</v>
      </c>
      <c r="E131" s="27">
        <v>0</v>
      </c>
      <c r="F131" s="27">
        <v>16</v>
      </c>
      <c r="G131" s="27">
        <v>77</v>
      </c>
      <c r="H131" s="27">
        <v>93</v>
      </c>
      <c r="I131" s="27">
        <v>8</v>
      </c>
      <c r="J131" s="27">
        <v>39</v>
      </c>
      <c r="K131" s="27">
        <v>6</v>
      </c>
      <c r="L131" s="27">
        <v>22</v>
      </c>
      <c r="M131" s="27">
        <v>0</v>
      </c>
      <c r="N131" s="27">
        <v>4</v>
      </c>
      <c r="O131" s="27">
        <v>4</v>
      </c>
      <c r="P131" s="27">
        <v>10</v>
      </c>
      <c r="Q131" s="28">
        <v>0</v>
      </c>
      <c r="R131" s="28">
        <v>1</v>
      </c>
      <c r="S131" s="28">
        <v>3</v>
      </c>
      <c r="T131" s="28">
        <v>0</v>
      </c>
      <c r="U131" s="28">
        <v>0</v>
      </c>
      <c r="V131" s="28">
        <v>0</v>
      </c>
      <c r="W131" s="28">
        <v>0</v>
      </c>
      <c r="X131" s="28">
        <v>0</v>
      </c>
      <c r="Y131" s="28">
        <v>0</v>
      </c>
      <c r="Z131" s="28">
        <v>0</v>
      </c>
      <c r="AA131" s="28">
        <v>1</v>
      </c>
      <c r="AB131" s="28">
        <v>0</v>
      </c>
      <c r="AC131" s="28">
        <v>0</v>
      </c>
      <c r="AD131" s="28">
        <v>0</v>
      </c>
      <c r="AE131" s="28">
        <v>0</v>
      </c>
      <c r="AF131" s="29">
        <v>3</v>
      </c>
    </row>
    <row r="132" spans="1:32" ht="15" customHeight="1" x14ac:dyDescent="0.25">
      <c r="A132" s="2" t="s">
        <v>186</v>
      </c>
      <c r="B132" s="49" t="s">
        <v>234</v>
      </c>
      <c r="C132" s="2" t="s">
        <v>211</v>
      </c>
      <c r="D132" s="19" t="s">
        <v>56</v>
      </c>
      <c r="E132" s="27">
        <v>0</v>
      </c>
      <c r="F132" s="27">
        <v>5</v>
      </c>
      <c r="G132" s="27">
        <v>91</v>
      </c>
      <c r="H132" s="27">
        <v>96</v>
      </c>
      <c r="I132" s="27">
        <v>5</v>
      </c>
      <c r="J132" s="27">
        <v>31</v>
      </c>
      <c r="K132" s="27">
        <v>1</v>
      </c>
      <c r="L132" s="27">
        <v>40</v>
      </c>
      <c r="M132" s="27">
        <v>2</v>
      </c>
      <c r="N132" s="27">
        <v>8</v>
      </c>
      <c r="O132" s="27">
        <v>3</v>
      </c>
      <c r="P132" s="27">
        <v>6</v>
      </c>
      <c r="Q132" s="28">
        <v>0</v>
      </c>
      <c r="R132" s="28">
        <v>0</v>
      </c>
      <c r="S132" s="28">
        <v>4</v>
      </c>
      <c r="T132" s="28">
        <v>0</v>
      </c>
      <c r="U132" s="28">
        <v>0</v>
      </c>
      <c r="V132" s="28">
        <v>0</v>
      </c>
      <c r="W132" s="28">
        <v>0</v>
      </c>
      <c r="X132" s="28">
        <v>1</v>
      </c>
      <c r="Y132" s="28">
        <v>0</v>
      </c>
      <c r="Z132" s="28">
        <v>0</v>
      </c>
      <c r="AA132" s="28">
        <v>0</v>
      </c>
      <c r="AB132" s="28">
        <v>0</v>
      </c>
      <c r="AC132" s="28">
        <v>1</v>
      </c>
      <c r="AD132" s="28">
        <v>0</v>
      </c>
      <c r="AE132" s="28">
        <v>1</v>
      </c>
      <c r="AF132" s="29">
        <v>5</v>
      </c>
    </row>
    <row r="133" spans="1:32" ht="15" customHeight="1" x14ac:dyDescent="0.25">
      <c r="A133" s="2" t="s">
        <v>186</v>
      </c>
      <c r="B133" s="49" t="s">
        <v>232</v>
      </c>
      <c r="C133" s="2" t="s">
        <v>187</v>
      </c>
      <c r="D133" s="19" t="s">
        <v>91</v>
      </c>
      <c r="E133" s="27">
        <v>0</v>
      </c>
      <c r="F133" s="27">
        <v>8</v>
      </c>
      <c r="G133" s="27">
        <v>68</v>
      </c>
      <c r="H133" s="27">
        <v>76</v>
      </c>
      <c r="I133" s="27">
        <v>2</v>
      </c>
      <c r="J133" s="27">
        <v>10</v>
      </c>
      <c r="K133" s="27">
        <v>3</v>
      </c>
      <c r="L133" s="27">
        <v>28</v>
      </c>
      <c r="M133" s="27">
        <v>10</v>
      </c>
      <c r="N133" s="27">
        <v>10</v>
      </c>
      <c r="O133" s="27">
        <v>7</v>
      </c>
      <c r="P133" s="27">
        <v>6</v>
      </c>
      <c r="Q133" s="28">
        <v>0</v>
      </c>
      <c r="R133" s="28">
        <v>1</v>
      </c>
      <c r="S133" s="28">
        <v>1</v>
      </c>
      <c r="T133" s="28">
        <v>0</v>
      </c>
      <c r="U133" s="28">
        <v>0</v>
      </c>
      <c r="V133" s="28">
        <v>0</v>
      </c>
      <c r="W133" s="28">
        <v>0</v>
      </c>
      <c r="X133" s="28">
        <v>0</v>
      </c>
      <c r="Y133" s="28">
        <v>0</v>
      </c>
      <c r="Z133" s="28">
        <v>0</v>
      </c>
      <c r="AA133" s="28">
        <v>1</v>
      </c>
      <c r="AB133" s="28">
        <v>0</v>
      </c>
      <c r="AC133" s="28">
        <v>1</v>
      </c>
      <c r="AD133" s="28">
        <v>1</v>
      </c>
      <c r="AE133" s="28">
        <v>1</v>
      </c>
      <c r="AF133" s="29">
        <v>2</v>
      </c>
    </row>
    <row r="134" spans="1:32" ht="15" customHeight="1" thickBot="1" x14ac:dyDescent="0.3">
      <c r="A134" s="20" t="s">
        <v>173</v>
      </c>
      <c r="B134" s="50" t="s">
        <v>244</v>
      </c>
      <c r="C134" s="20" t="s">
        <v>210</v>
      </c>
      <c r="D134" s="21" t="s">
        <v>28</v>
      </c>
      <c r="E134" s="30">
        <v>0</v>
      </c>
      <c r="F134" s="30">
        <v>16</v>
      </c>
      <c r="G134" s="30">
        <v>43</v>
      </c>
      <c r="H134" s="30">
        <v>59</v>
      </c>
      <c r="I134" s="30">
        <v>5</v>
      </c>
      <c r="J134" s="30">
        <v>16</v>
      </c>
      <c r="K134" s="30">
        <v>0</v>
      </c>
      <c r="L134" s="30">
        <v>19</v>
      </c>
      <c r="M134" s="30">
        <v>2</v>
      </c>
      <c r="N134" s="30">
        <v>5</v>
      </c>
      <c r="O134" s="30">
        <v>1</v>
      </c>
      <c r="P134" s="30">
        <v>11</v>
      </c>
      <c r="Q134" s="31">
        <v>0</v>
      </c>
      <c r="R134" s="31">
        <v>0</v>
      </c>
      <c r="S134" s="31">
        <v>0</v>
      </c>
      <c r="T134" s="31">
        <v>0</v>
      </c>
      <c r="U134" s="31">
        <v>0</v>
      </c>
      <c r="V134" s="31">
        <v>0</v>
      </c>
      <c r="W134" s="31">
        <v>0</v>
      </c>
      <c r="X134" s="31">
        <v>0</v>
      </c>
      <c r="Y134" s="31">
        <v>0</v>
      </c>
      <c r="Z134" s="31">
        <v>0</v>
      </c>
      <c r="AA134" s="31">
        <v>0</v>
      </c>
      <c r="AB134" s="32">
        <v>0</v>
      </c>
      <c r="AC134" s="32">
        <v>1</v>
      </c>
      <c r="AD134" s="32">
        <v>0</v>
      </c>
      <c r="AE134" s="32">
        <v>0</v>
      </c>
      <c r="AF134" s="29">
        <v>1</v>
      </c>
    </row>
    <row r="135" spans="1:32" ht="15" customHeight="1" thickBot="1" x14ac:dyDescent="0.3">
      <c r="A135" s="22"/>
      <c r="B135" s="51"/>
      <c r="C135" s="22"/>
      <c r="D135" s="22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4"/>
    </row>
    <row r="136" spans="1:32" ht="15" customHeight="1" x14ac:dyDescent="0.25">
      <c r="A136" s="35" t="s">
        <v>222</v>
      </c>
      <c r="B136" s="52"/>
      <c r="C136" s="36"/>
      <c r="D136" s="37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</row>
    <row r="137" spans="1:32" ht="15" customHeight="1" x14ac:dyDescent="0.25">
      <c r="A137" s="2" t="s">
        <v>180</v>
      </c>
      <c r="B137" s="49"/>
      <c r="C137" s="2" t="s">
        <v>218</v>
      </c>
      <c r="D137" s="2" t="s">
        <v>218</v>
      </c>
      <c r="E137" s="2" t="s">
        <v>218</v>
      </c>
      <c r="F137" s="2" t="s">
        <v>218</v>
      </c>
      <c r="G137" s="2" t="s">
        <v>218</v>
      </c>
      <c r="H137" s="2" t="s">
        <v>218</v>
      </c>
      <c r="I137" s="2" t="s">
        <v>218</v>
      </c>
      <c r="J137" s="2" t="s">
        <v>218</v>
      </c>
      <c r="K137" s="2" t="s">
        <v>218</v>
      </c>
      <c r="L137" s="2" t="s">
        <v>218</v>
      </c>
      <c r="M137" s="2" t="s">
        <v>218</v>
      </c>
      <c r="N137" s="2" t="s">
        <v>218</v>
      </c>
      <c r="O137" s="2" t="s">
        <v>218</v>
      </c>
      <c r="P137" s="2" t="s">
        <v>218</v>
      </c>
      <c r="Q137" s="28">
        <v>2</v>
      </c>
      <c r="R137" s="28">
        <v>12</v>
      </c>
      <c r="S137" s="28">
        <v>43</v>
      </c>
      <c r="T137" s="28">
        <v>0</v>
      </c>
      <c r="U137" s="28">
        <v>0</v>
      </c>
      <c r="V137" s="28">
        <v>0</v>
      </c>
      <c r="W137" s="28">
        <v>3</v>
      </c>
      <c r="X137" s="28">
        <v>16</v>
      </c>
      <c r="Y137" s="28">
        <v>0</v>
      </c>
      <c r="Z137" s="28">
        <v>1</v>
      </c>
      <c r="AA137" s="28">
        <v>7</v>
      </c>
      <c r="AB137" s="28">
        <v>0</v>
      </c>
      <c r="AC137" s="28">
        <v>12</v>
      </c>
      <c r="AD137" s="28">
        <v>5</v>
      </c>
      <c r="AE137" s="28">
        <v>21</v>
      </c>
      <c r="AF137" s="29">
        <v>81</v>
      </c>
    </row>
    <row r="138" spans="1:32" ht="15" customHeight="1" x14ac:dyDescent="0.25">
      <c r="A138" s="2" t="s">
        <v>173</v>
      </c>
      <c r="B138" s="49"/>
      <c r="C138" s="2" t="s">
        <v>218</v>
      </c>
      <c r="D138" s="2" t="s">
        <v>218</v>
      </c>
      <c r="E138" s="2" t="s">
        <v>218</v>
      </c>
      <c r="F138" s="2" t="s">
        <v>218</v>
      </c>
      <c r="G138" s="2" t="s">
        <v>218</v>
      </c>
      <c r="H138" s="2" t="s">
        <v>218</v>
      </c>
      <c r="I138" s="2" t="s">
        <v>218</v>
      </c>
      <c r="J138" s="2" t="s">
        <v>218</v>
      </c>
      <c r="K138" s="2" t="s">
        <v>218</v>
      </c>
      <c r="L138" s="2" t="s">
        <v>218</v>
      </c>
      <c r="M138" s="2" t="s">
        <v>218</v>
      </c>
      <c r="N138" s="2" t="s">
        <v>218</v>
      </c>
      <c r="O138" s="2" t="s">
        <v>218</v>
      </c>
      <c r="P138" s="2" t="s">
        <v>218</v>
      </c>
      <c r="Q138" s="28">
        <v>0</v>
      </c>
      <c r="R138" s="28">
        <v>20</v>
      </c>
      <c r="S138" s="28">
        <v>43</v>
      </c>
      <c r="T138" s="28">
        <v>0</v>
      </c>
      <c r="U138" s="28">
        <v>2</v>
      </c>
      <c r="V138" s="28">
        <v>0</v>
      </c>
      <c r="W138" s="28">
        <v>9</v>
      </c>
      <c r="X138" s="28">
        <v>47</v>
      </c>
      <c r="Y138" s="28">
        <v>0</v>
      </c>
      <c r="Z138" s="28">
        <v>0</v>
      </c>
      <c r="AA138" s="28">
        <v>4</v>
      </c>
      <c r="AB138" s="28">
        <v>0</v>
      </c>
      <c r="AC138" s="28">
        <v>25</v>
      </c>
      <c r="AD138" s="28">
        <v>17</v>
      </c>
      <c r="AE138" s="28">
        <v>34</v>
      </c>
      <c r="AF138" s="29">
        <v>119</v>
      </c>
    </row>
    <row r="139" spans="1:32" ht="15" customHeight="1" x14ac:dyDescent="0.25">
      <c r="A139" s="2" t="s">
        <v>177</v>
      </c>
      <c r="B139" s="49"/>
      <c r="C139" s="2" t="s">
        <v>218</v>
      </c>
      <c r="D139" s="2" t="s">
        <v>218</v>
      </c>
      <c r="E139" s="2" t="s">
        <v>218</v>
      </c>
      <c r="F139" s="2" t="s">
        <v>218</v>
      </c>
      <c r="G139" s="2" t="s">
        <v>218</v>
      </c>
      <c r="H139" s="2" t="s">
        <v>218</v>
      </c>
      <c r="I139" s="2" t="s">
        <v>218</v>
      </c>
      <c r="J139" s="2" t="s">
        <v>218</v>
      </c>
      <c r="K139" s="2" t="s">
        <v>218</v>
      </c>
      <c r="L139" s="2" t="s">
        <v>218</v>
      </c>
      <c r="M139" s="2" t="s">
        <v>218</v>
      </c>
      <c r="N139" s="2" t="s">
        <v>218</v>
      </c>
      <c r="O139" s="2" t="s">
        <v>218</v>
      </c>
      <c r="P139" s="2" t="s">
        <v>218</v>
      </c>
      <c r="Q139" s="28">
        <v>2</v>
      </c>
      <c r="R139" s="28">
        <v>16</v>
      </c>
      <c r="S139" s="28">
        <v>31</v>
      </c>
      <c r="T139" s="28">
        <v>0</v>
      </c>
      <c r="U139" s="28">
        <v>0</v>
      </c>
      <c r="V139" s="28">
        <v>0</v>
      </c>
      <c r="W139" s="28">
        <v>1</v>
      </c>
      <c r="X139" s="28">
        <v>27</v>
      </c>
      <c r="Y139" s="28">
        <v>0</v>
      </c>
      <c r="Z139" s="28">
        <v>0</v>
      </c>
      <c r="AA139" s="28">
        <v>6</v>
      </c>
      <c r="AB139" s="28">
        <v>4</v>
      </c>
      <c r="AC139" s="28">
        <v>51</v>
      </c>
      <c r="AD139" s="28">
        <v>12</v>
      </c>
      <c r="AE139" s="28">
        <v>8</v>
      </c>
      <c r="AF139" s="29">
        <v>110</v>
      </c>
    </row>
    <row r="140" spans="1:32" ht="15" customHeight="1" x14ac:dyDescent="0.25">
      <c r="A140" s="2" t="s">
        <v>186</v>
      </c>
      <c r="B140" s="49"/>
      <c r="C140" s="2" t="s">
        <v>218</v>
      </c>
      <c r="D140" s="2" t="s">
        <v>218</v>
      </c>
      <c r="E140" s="2" t="s">
        <v>218</v>
      </c>
      <c r="F140" s="2" t="s">
        <v>218</v>
      </c>
      <c r="G140" s="2" t="s">
        <v>218</v>
      </c>
      <c r="H140" s="2" t="s">
        <v>218</v>
      </c>
      <c r="I140" s="2" t="s">
        <v>218</v>
      </c>
      <c r="J140" s="2" t="s">
        <v>218</v>
      </c>
      <c r="K140" s="2" t="s">
        <v>218</v>
      </c>
      <c r="L140" s="2" t="s">
        <v>218</v>
      </c>
      <c r="M140" s="2" t="s">
        <v>218</v>
      </c>
      <c r="N140" s="2" t="s">
        <v>218</v>
      </c>
      <c r="O140" s="2" t="s">
        <v>218</v>
      </c>
      <c r="P140" s="2" t="s">
        <v>218</v>
      </c>
      <c r="Q140" s="28">
        <v>0</v>
      </c>
      <c r="R140" s="28">
        <v>16</v>
      </c>
      <c r="S140" s="28">
        <v>43</v>
      </c>
      <c r="T140" s="28">
        <v>0</v>
      </c>
      <c r="U140" s="28">
        <v>0</v>
      </c>
      <c r="V140" s="28">
        <v>0</v>
      </c>
      <c r="W140" s="28">
        <v>4</v>
      </c>
      <c r="X140" s="28">
        <v>27</v>
      </c>
      <c r="Y140" s="28">
        <v>0</v>
      </c>
      <c r="Z140" s="28">
        <v>0</v>
      </c>
      <c r="AA140" s="28">
        <v>2</v>
      </c>
      <c r="AB140" s="28">
        <v>3</v>
      </c>
      <c r="AC140" s="28">
        <v>12</v>
      </c>
      <c r="AD140" s="28">
        <v>11</v>
      </c>
      <c r="AE140" s="28">
        <v>21</v>
      </c>
      <c r="AF140" s="29">
        <v>72</v>
      </c>
    </row>
    <row r="141" spans="1:32" ht="15" customHeight="1" x14ac:dyDescent="0.25">
      <c r="A141" s="2" t="s">
        <v>175</v>
      </c>
      <c r="B141" s="49"/>
      <c r="C141" s="2" t="s">
        <v>218</v>
      </c>
      <c r="D141" s="2" t="s">
        <v>218</v>
      </c>
      <c r="E141" s="2" t="s">
        <v>218</v>
      </c>
      <c r="F141" s="2" t="s">
        <v>218</v>
      </c>
      <c r="G141" s="2" t="s">
        <v>218</v>
      </c>
      <c r="H141" s="2" t="s">
        <v>218</v>
      </c>
      <c r="I141" s="2" t="s">
        <v>218</v>
      </c>
      <c r="J141" s="2" t="s">
        <v>218</v>
      </c>
      <c r="K141" s="2" t="s">
        <v>218</v>
      </c>
      <c r="L141" s="2" t="s">
        <v>218</v>
      </c>
      <c r="M141" s="2" t="s">
        <v>218</v>
      </c>
      <c r="N141" s="2" t="s">
        <v>218</v>
      </c>
      <c r="O141" s="2" t="s">
        <v>218</v>
      </c>
      <c r="P141" s="2" t="s">
        <v>218</v>
      </c>
      <c r="Q141" s="28">
        <v>0</v>
      </c>
      <c r="R141" s="28">
        <v>11</v>
      </c>
      <c r="S141" s="28">
        <v>23</v>
      </c>
      <c r="T141" s="28">
        <v>0</v>
      </c>
      <c r="U141" s="28">
        <v>1</v>
      </c>
      <c r="V141" s="28">
        <v>0</v>
      </c>
      <c r="W141" s="28">
        <v>3</v>
      </c>
      <c r="X141" s="28">
        <v>16</v>
      </c>
      <c r="Y141" s="28">
        <v>0</v>
      </c>
      <c r="Z141" s="28">
        <v>0</v>
      </c>
      <c r="AA141" s="28">
        <v>2</v>
      </c>
      <c r="AB141" s="28">
        <v>0</v>
      </c>
      <c r="AC141" s="28">
        <v>1</v>
      </c>
      <c r="AD141" s="28">
        <v>7</v>
      </c>
      <c r="AE141" s="28">
        <v>27</v>
      </c>
      <c r="AF141" s="29">
        <v>42</v>
      </c>
    </row>
    <row r="142" spans="1:32" ht="15" customHeight="1" thickBot="1" x14ac:dyDescent="0.3">
      <c r="A142" s="23" t="s">
        <v>219</v>
      </c>
      <c r="B142" s="53"/>
      <c r="C142" s="2" t="s">
        <v>218</v>
      </c>
      <c r="D142" s="2" t="s">
        <v>218</v>
      </c>
      <c r="E142" s="2" t="s">
        <v>218</v>
      </c>
      <c r="F142" s="2" t="s">
        <v>218</v>
      </c>
      <c r="G142" s="2" t="s">
        <v>218</v>
      </c>
      <c r="H142" s="2" t="s">
        <v>218</v>
      </c>
      <c r="I142" s="2" t="s">
        <v>218</v>
      </c>
      <c r="J142" s="2" t="s">
        <v>218</v>
      </c>
      <c r="K142" s="2" t="s">
        <v>218</v>
      </c>
      <c r="L142" s="2" t="s">
        <v>218</v>
      </c>
      <c r="M142" s="2" t="s">
        <v>218</v>
      </c>
      <c r="N142" s="2" t="s">
        <v>218</v>
      </c>
      <c r="O142" s="2" t="s">
        <v>218</v>
      </c>
      <c r="P142" s="2" t="s">
        <v>218</v>
      </c>
      <c r="Q142" s="54">
        <f>SUM(Q2:Q134)</f>
        <v>4</v>
      </c>
      <c r="R142" s="54">
        <f t="shared" ref="R142:AE142" si="0">SUM(R2:R134)</f>
        <v>75</v>
      </c>
      <c r="S142" s="54">
        <f t="shared" si="0"/>
        <v>183</v>
      </c>
      <c r="T142" s="54">
        <f t="shared" si="0"/>
        <v>0</v>
      </c>
      <c r="U142" s="54">
        <f t="shared" si="0"/>
        <v>3</v>
      </c>
      <c r="V142" s="54">
        <f t="shared" si="0"/>
        <v>0</v>
      </c>
      <c r="W142" s="54">
        <f t="shared" si="0"/>
        <v>20</v>
      </c>
      <c r="X142" s="54">
        <f t="shared" si="0"/>
        <v>133</v>
      </c>
      <c r="Y142" s="54">
        <f t="shared" si="0"/>
        <v>0</v>
      </c>
      <c r="Z142" s="54">
        <f t="shared" si="0"/>
        <v>1</v>
      </c>
      <c r="AA142" s="54">
        <f t="shared" si="0"/>
        <v>21</v>
      </c>
      <c r="AB142" s="54">
        <f t="shared" si="0"/>
        <v>7</v>
      </c>
      <c r="AC142" s="54">
        <f t="shared" si="0"/>
        <v>101</v>
      </c>
      <c r="AD142" s="54">
        <f t="shared" si="0"/>
        <v>52</v>
      </c>
      <c r="AE142" s="54">
        <f t="shared" si="0"/>
        <v>111</v>
      </c>
      <c r="AF142" s="39">
        <v>424</v>
      </c>
    </row>
    <row r="143" spans="1:32" ht="15" customHeight="1" x14ac:dyDescent="0.25">
      <c r="A143" s="35" t="s">
        <v>223</v>
      </c>
      <c r="B143" s="52"/>
      <c r="C143" s="36"/>
      <c r="D143" s="37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</row>
    <row r="144" spans="1:32" ht="15" customHeight="1" x14ac:dyDescent="0.25">
      <c r="A144" s="2" t="s">
        <v>180</v>
      </c>
      <c r="B144" s="49"/>
      <c r="C144" s="2" t="s">
        <v>218</v>
      </c>
      <c r="D144" s="2" t="s">
        <v>218</v>
      </c>
      <c r="E144" s="40">
        <v>81</v>
      </c>
      <c r="F144" s="40">
        <v>431</v>
      </c>
      <c r="G144" s="40">
        <v>2582</v>
      </c>
      <c r="H144" s="40">
        <v>3094</v>
      </c>
      <c r="I144" s="40">
        <v>209</v>
      </c>
      <c r="J144" s="40">
        <v>1022</v>
      </c>
      <c r="K144" s="40">
        <v>125</v>
      </c>
      <c r="L144" s="40">
        <v>1094</v>
      </c>
      <c r="M144" s="40">
        <v>86</v>
      </c>
      <c r="N144" s="40">
        <v>217</v>
      </c>
      <c r="O144" s="40">
        <v>180</v>
      </c>
      <c r="P144" s="40">
        <v>161</v>
      </c>
      <c r="Q144" s="28">
        <v>2</v>
      </c>
      <c r="R144" s="28">
        <v>11</v>
      </c>
      <c r="S144" s="28">
        <v>36</v>
      </c>
      <c r="T144" s="28">
        <v>0</v>
      </c>
      <c r="U144" s="28">
        <v>0</v>
      </c>
      <c r="V144" s="28">
        <v>0</v>
      </c>
      <c r="W144" s="28">
        <v>3</v>
      </c>
      <c r="X144" s="28">
        <v>14</v>
      </c>
      <c r="Y144" s="28">
        <v>0</v>
      </c>
      <c r="Z144" s="28">
        <v>1</v>
      </c>
      <c r="AA144" s="28">
        <v>6</v>
      </c>
      <c r="AB144" s="28">
        <v>0</v>
      </c>
      <c r="AC144" s="28">
        <v>12</v>
      </c>
      <c r="AD144" s="28">
        <v>5</v>
      </c>
      <c r="AE144" s="28">
        <v>13</v>
      </c>
      <c r="AF144" s="29">
        <v>65</v>
      </c>
    </row>
    <row r="145" spans="1:32" ht="15" customHeight="1" x14ac:dyDescent="0.25">
      <c r="A145" s="2" t="s">
        <v>173</v>
      </c>
      <c r="B145" s="49"/>
      <c r="C145" s="2" t="s">
        <v>218</v>
      </c>
      <c r="D145" s="2" t="s">
        <v>218</v>
      </c>
      <c r="E145" s="40">
        <v>90</v>
      </c>
      <c r="F145" s="40">
        <v>545</v>
      </c>
      <c r="G145" s="40">
        <v>2679</v>
      </c>
      <c r="H145" s="40">
        <v>3314</v>
      </c>
      <c r="I145" s="40">
        <v>169</v>
      </c>
      <c r="J145" s="40">
        <v>939</v>
      </c>
      <c r="K145" s="40">
        <v>93</v>
      </c>
      <c r="L145" s="40">
        <v>1318</v>
      </c>
      <c r="M145" s="40">
        <v>100</v>
      </c>
      <c r="N145" s="40">
        <v>239</v>
      </c>
      <c r="O145" s="40">
        <v>127</v>
      </c>
      <c r="P145" s="40">
        <v>329</v>
      </c>
      <c r="Q145" s="28">
        <v>0</v>
      </c>
      <c r="R145" s="28">
        <v>18</v>
      </c>
      <c r="S145" s="28">
        <v>33</v>
      </c>
      <c r="T145" s="28">
        <v>0</v>
      </c>
      <c r="U145" s="28">
        <v>2</v>
      </c>
      <c r="V145" s="28">
        <v>0</v>
      </c>
      <c r="W145" s="28">
        <v>8</v>
      </c>
      <c r="X145" s="28">
        <v>44</v>
      </c>
      <c r="Y145" s="28">
        <v>0</v>
      </c>
      <c r="Z145" s="28">
        <v>0</v>
      </c>
      <c r="AA145" s="28">
        <v>4</v>
      </c>
      <c r="AB145" s="28">
        <v>0</v>
      </c>
      <c r="AC145" s="28">
        <v>24</v>
      </c>
      <c r="AD145" s="28">
        <v>15</v>
      </c>
      <c r="AE145" s="28">
        <v>32</v>
      </c>
      <c r="AF145" s="29">
        <v>105</v>
      </c>
    </row>
    <row r="146" spans="1:32" ht="15" customHeight="1" x14ac:dyDescent="0.25">
      <c r="A146" s="2" t="s">
        <v>177</v>
      </c>
      <c r="B146" s="49"/>
      <c r="C146" s="2" t="s">
        <v>218</v>
      </c>
      <c r="D146" s="2" t="s">
        <v>218</v>
      </c>
      <c r="E146" s="40">
        <v>67</v>
      </c>
      <c r="F146" s="40">
        <v>852</v>
      </c>
      <c r="G146" s="40">
        <v>2645</v>
      </c>
      <c r="H146" s="40">
        <v>3564</v>
      </c>
      <c r="I146" s="40">
        <v>257</v>
      </c>
      <c r="J146" s="40">
        <v>1093</v>
      </c>
      <c r="K146" s="40">
        <v>150</v>
      </c>
      <c r="L146" s="40">
        <v>1128</v>
      </c>
      <c r="M146" s="40">
        <v>75</v>
      </c>
      <c r="N146" s="40">
        <v>300</v>
      </c>
      <c r="O146" s="40">
        <v>200</v>
      </c>
      <c r="P146" s="40">
        <v>361</v>
      </c>
      <c r="Q146" s="28">
        <v>2</v>
      </c>
      <c r="R146" s="28">
        <v>13</v>
      </c>
      <c r="S146" s="28">
        <v>28</v>
      </c>
      <c r="T146" s="28">
        <v>0</v>
      </c>
      <c r="U146" s="28">
        <v>0</v>
      </c>
      <c r="V146" s="28">
        <v>0</v>
      </c>
      <c r="W146" s="28">
        <v>1</v>
      </c>
      <c r="X146" s="28">
        <v>25</v>
      </c>
      <c r="Y146" s="28">
        <v>0</v>
      </c>
      <c r="Z146" s="28">
        <v>0</v>
      </c>
      <c r="AA146" s="28">
        <v>6</v>
      </c>
      <c r="AB146" s="28">
        <v>4</v>
      </c>
      <c r="AC146" s="28">
        <v>48</v>
      </c>
      <c r="AD146" s="28">
        <v>10</v>
      </c>
      <c r="AE146" s="28">
        <v>7</v>
      </c>
      <c r="AF146" s="29">
        <v>98</v>
      </c>
    </row>
    <row r="147" spans="1:32" ht="15" customHeight="1" x14ac:dyDescent="0.25">
      <c r="A147" s="2" t="s">
        <v>186</v>
      </c>
      <c r="B147" s="49"/>
      <c r="C147" s="2" t="s">
        <v>218</v>
      </c>
      <c r="D147" s="2" t="s">
        <v>218</v>
      </c>
      <c r="E147" s="40">
        <v>67</v>
      </c>
      <c r="F147" s="40">
        <v>318</v>
      </c>
      <c r="G147" s="40">
        <v>2032</v>
      </c>
      <c r="H147" s="40">
        <v>2417</v>
      </c>
      <c r="I147" s="40">
        <v>114</v>
      </c>
      <c r="J147" s="40">
        <v>595</v>
      </c>
      <c r="K147" s="40">
        <v>97</v>
      </c>
      <c r="L147" s="40">
        <v>824</v>
      </c>
      <c r="M147" s="40">
        <v>82</v>
      </c>
      <c r="N147" s="40">
        <v>267</v>
      </c>
      <c r="O147" s="40">
        <v>222</v>
      </c>
      <c r="P147" s="40">
        <v>216</v>
      </c>
      <c r="Q147" s="28">
        <v>0</v>
      </c>
      <c r="R147" s="28">
        <v>11</v>
      </c>
      <c r="S147" s="28">
        <v>28</v>
      </c>
      <c r="T147" s="28">
        <v>0</v>
      </c>
      <c r="U147" s="28">
        <v>0</v>
      </c>
      <c r="V147" s="28">
        <v>0</v>
      </c>
      <c r="W147" s="28">
        <v>4</v>
      </c>
      <c r="X147" s="28">
        <v>20</v>
      </c>
      <c r="Y147" s="28">
        <v>0</v>
      </c>
      <c r="Z147" s="28">
        <v>0</v>
      </c>
      <c r="AA147" s="28">
        <v>2</v>
      </c>
      <c r="AB147" s="28">
        <v>1</v>
      </c>
      <c r="AC147" s="28">
        <v>6</v>
      </c>
      <c r="AD147" s="28">
        <v>6</v>
      </c>
      <c r="AE147" s="28">
        <v>11</v>
      </c>
      <c r="AF147" s="29">
        <v>42</v>
      </c>
    </row>
    <row r="148" spans="1:32" ht="15" customHeight="1" x14ac:dyDescent="0.25">
      <c r="A148" s="2" t="s">
        <v>175</v>
      </c>
      <c r="B148" s="49"/>
      <c r="C148" s="2" t="s">
        <v>218</v>
      </c>
      <c r="D148" s="2" t="s">
        <v>218</v>
      </c>
      <c r="E148" s="40">
        <v>23</v>
      </c>
      <c r="F148" s="40">
        <v>318</v>
      </c>
      <c r="G148" s="40">
        <v>1468</v>
      </c>
      <c r="H148" s="40">
        <v>1809</v>
      </c>
      <c r="I148" s="40">
        <v>125</v>
      </c>
      <c r="J148" s="40">
        <v>522</v>
      </c>
      <c r="K148" s="40">
        <v>60</v>
      </c>
      <c r="L148" s="40">
        <v>580</v>
      </c>
      <c r="M148" s="40">
        <v>39</v>
      </c>
      <c r="N148" s="40">
        <v>211</v>
      </c>
      <c r="O148" s="40">
        <v>98</v>
      </c>
      <c r="P148" s="40">
        <v>174</v>
      </c>
      <c r="Q148" s="28">
        <v>0</v>
      </c>
      <c r="R148" s="28">
        <v>8</v>
      </c>
      <c r="S148" s="28">
        <v>15</v>
      </c>
      <c r="T148" s="28">
        <v>0</v>
      </c>
      <c r="U148" s="28">
        <v>1</v>
      </c>
      <c r="V148" s="28">
        <v>0</v>
      </c>
      <c r="W148" s="28">
        <v>3</v>
      </c>
      <c r="X148" s="28">
        <v>13</v>
      </c>
      <c r="Y148" s="28">
        <v>0</v>
      </c>
      <c r="Z148" s="28">
        <v>0</v>
      </c>
      <c r="AA148" s="28">
        <v>2</v>
      </c>
      <c r="AB148" s="28">
        <v>0</v>
      </c>
      <c r="AC148" s="28">
        <v>1</v>
      </c>
      <c r="AD148" s="28">
        <v>5</v>
      </c>
      <c r="AE148" s="28">
        <v>17</v>
      </c>
      <c r="AF148" s="29">
        <v>29</v>
      </c>
    </row>
    <row r="149" spans="1:32" ht="15" customHeight="1" thickBot="1" x14ac:dyDescent="0.3">
      <c r="A149" s="23" t="s">
        <v>220</v>
      </c>
      <c r="B149" s="53"/>
      <c r="C149" s="2" t="s">
        <v>218</v>
      </c>
      <c r="D149" s="2" t="s">
        <v>218</v>
      </c>
      <c r="E149" s="41">
        <v>328</v>
      </c>
      <c r="F149" s="41">
        <v>2464</v>
      </c>
      <c r="G149" s="41">
        <v>11406</v>
      </c>
      <c r="H149" s="41">
        <v>14198</v>
      </c>
      <c r="I149" s="41">
        <v>874</v>
      </c>
      <c r="J149" s="41">
        <v>4171</v>
      </c>
      <c r="K149" s="41">
        <v>525</v>
      </c>
      <c r="L149" s="41">
        <v>4944</v>
      </c>
      <c r="M149" s="41">
        <v>382</v>
      </c>
      <c r="N149" s="41">
        <v>1234</v>
      </c>
      <c r="O149" s="41">
        <v>827</v>
      </c>
      <c r="P149" s="41">
        <v>1241</v>
      </c>
      <c r="Q149" s="29">
        <v>4</v>
      </c>
      <c r="R149" s="29">
        <v>58</v>
      </c>
      <c r="S149" s="29">
        <v>133</v>
      </c>
      <c r="T149" s="29">
        <v>0</v>
      </c>
      <c r="U149" s="29">
        <v>3</v>
      </c>
      <c r="V149" s="29">
        <v>0</v>
      </c>
      <c r="W149" s="29">
        <v>19</v>
      </c>
      <c r="X149" s="29">
        <v>108</v>
      </c>
      <c r="Y149" s="29">
        <v>0</v>
      </c>
      <c r="Z149" s="29">
        <v>1</v>
      </c>
      <c r="AA149" s="29">
        <v>19</v>
      </c>
      <c r="AB149" s="29">
        <v>5</v>
      </c>
      <c r="AC149" s="29">
        <v>85</v>
      </c>
      <c r="AD149" s="29">
        <v>37</v>
      </c>
      <c r="AE149" s="29">
        <v>70</v>
      </c>
      <c r="AF149" s="29">
        <v>317</v>
      </c>
    </row>
    <row r="150" spans="1:32" ht="15" customHeight="1" x14ac:dyDescent="0.25">
      <c r="A150" s="35" t="s">
        <v>245</v>
      </c>
      <c r="B150" s="52"/>
      <c r="C150" s="36"/>
      <c r="D150" s="37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</row>
    <row r="151" spans="1:32" ht="15" customHeight="1" x14ac:dyDescent="0.25">
      <c r="A151" s="2" t="s">
        <v>175</v>
      </c>
      <c r="B151" s="55" t="s">
        <v>226</v>
      </c>
      <c r="C151" s="2" t="s">
        <v>218</v>
      </c>
      <c r="D151" s="2" t="s">
        <v>218</v>
      </c>
      <c r="E151" s="41">
        <v>10</v>
      </c>
      <c r="F151" s="41">
        <v>92</v>
      </c>
      <c r="G151" s="41">
        <v>261</v>
      </c>
      <c r="H151" s="41">
        <v>363</v>
      </c>
      <c r="I151" s="41">
        <v>32</v>
      </c>
      <c r="J151" s="41">
        <v>135</v>
      </c>
      <c r="K151" s="41">
        <v>3</v>
      </c>
      <c r="L151" s="41">
        <v>100</v>
      </c>
      <c r="M151" s="41">
        <v>5</v>
      </c>
      <c r="N151" s="41">
        <v>32</v>
      </c>
      <c r="O151" s="41">
        <v>5</v>
      </c>
      <c r="P151" s="41">
        <v>51</v>
      </c>
      <c r="Q151" s="28">
        <v>0</v>
      </c>
      <c r="R151" s="28">
        <v>3</v>
      </c>
      <c r="S151" s="28">
        <v>3</v>
      </c>
      <c r="T151" s="28">
        <v>0</v>
      </c>
      <c r="U151" s="28">
        <v>0</v>
      </c>
      <c r="V151" s="28">
        <v>0</v>
      </c>
      <c r="W151" s="28">
        <v>1</v>
      </c>
      <c r="X151" s="28">
        <v>3</v>
      </c>
      <c r="Y151" s="28">
        <v>0</v>
      </c>
      <c r="Z151" s="28">
        <v>0</v>
      </c>
      <c r="AA151" s="28">
        <v>0</v>
      </c>
      <c r="AB151" s="28">
        <v>0</v>
      </c>
      <c r="AC151" s="28">
        <v>1</v>
      </c>
      <c r="AD151" s="28">
        <v>1</v>
      </c>
      <c r="AE151" s="28">
        <v>3</v>
      </c>
      <c r="AF151" s="29">
        <v>5</v>
      </c>
    </row>
    <row r="152" spans="1:32" ht="15" customHeight="1" x14ac:dyDescent="0.25">
      <c r="A152" s="2" t="s">
        <v>175</v>
      </c>
      <c r="B152" s="55" t="s">
        <v>231</v>
      </c>
      <c r="C152" s="2" t="s">
        <v>218</v>
      </c>
      <c r="D152" s="2" t="s">
        <v>218</v>
      </c>
      <c r="E152" s="41">
        <v>9</v>
      </c>
      <c r="F152" s="41">
        <v>84</v>
      </c>
      <c r="G152" s="41">
        <v>438</v>
      </c>
      <c r="H152" s="41">
        <v>531</v>
      </c>
      <c r="I152" s="41">
        <v>45</v>
      </c>
      <c r="J152" s="41">
        <v>163</v>
      </c>
      <c r="K152" s="41">
        <v>21</v>
      </c>
      <c r="L152" s="41">
        <v>151</v>
      </c>
      <c r="M152" s="41">
        <v>5</v>
      </c>
      <c r="N152" s="41">
        <v>63</v>
      </c>
      <c r="O152" s="41">
        <v>26</v>
      </c>
      <c r="P152" s="41">
        <v>57</v>
      </c>
      <c r="Q152" s="28">
        <v>0</v>
      </c>
      <c r="R152" s="28">
        <v>4</v>
      </c>
      <c r="S152" s="28">
        <v>5</v>
      </c>
      <c r="T152" s="28">
        <v>0</v>
      </c>
      <c r="U152" s="28">
        <v>1</v>
      </c>
      <c r="V152" s="28">
        <v>0</v>
      </c>
      <c r="W152" s="28">
        <v>1</v>
      </c>
      <c r="X152" s="28">
        <v>5</v>
      </c>
      <c r="Y152" s="28">
        <v>0</v>
      </c>
      <c r="Z152" s="28">
        <v>0</v>
      </c>
      <c r="AA152" s="28">
        <v>2</v>
      </c>
      <c r="AB152" s="28">
        <v>0</v>
      </c>
      <c r="AC152" s="28">
        <v>0</v>
      </c>
      <c r="AD152" s="28">
        <v>3</v>
      </c>
      <c r="AE152" s="28">
        <v>6</v>
      </c>
      <c r="AF152" s="29">
        <v>11</v>
      </c>
    </row>
    <row r="153" spans="1:32" ht="15" customHeight="1" x14ac:dyDescent="0.25">
      <c r="A153" s="2" t="s">
        <v>175</v>
      </c>
      <c r="B153" s="55" t="s">
        <v>228</v>
      </c>
      <c r="C153" s="2" t="s">
        <v>218</v>
      </c>
      <c r="D153" s="2" t="s">
        <v>218</v>
      </c>
      <c r="E153" s="41">
        <v>1</v>
      </c>
      <c r="F153" s="41">
        <v>18</v>
      </c>
      <c r="G153" s="41">
        <v>126</v>
      </c>
      <c r="H153" s="41">
        <v>145</v>
      </c>
      <c r="I153" s="41">
        <v>19</v>
      </c>
      <c r="J153" s="41">
        <v>41</v>
      </c>
      <c r="K153" s="41">
        <v>10</v>
      </c>
      <c r="L153" s="41">
        <v>38</v>
      </c>
      <c r="M153" s="41">
        <v>3</v>
      </c>
      <c r="N153" s="41">
        <v>12</v>
      </c>
      <c r="O153" s="41">
        <v>13</v>
      </c>
      <c r="P153" s="41">
        <v>9</v>
      </c>
      <c r="Q153" s="28">
        <v>0</v>
      </c>
      <c r="R153" s="28">
        <v>1</v>
      </c>
      <c r="S153" s="28">
        <v>2</v>
      </c>
      <c r="T153" s="28">
        <v>0</v>
      </c>
      <c r="U153" s="28">
        <v>0</v>
      </c>
      <c r="V153" s="28">
        <v>0</v>
      </c>
      <c r="W153" s="28">
        <v>0</v>
      </c>
      <c r="X153" s="28">
        <v>2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28">
        <v>1</v>
      </c>
      <c r="AE153" s="28">
        <v>0</v>
      </c>
      <c r="AF153" s="29">
        <v>3</v>
      </c>
    </row>
    <row r="154" spans="1:32" ht="15" customHeight="1" x14ac:dyDescent="0.25">
      <c r="A154" s="2" t="s">
        <v>175</v>
      </c>
      <c r="B154" s="55" t="s">
        <v>230</v>
      </c>
      <c r="C154" s="2" t="s">
        <v>218</v>
      </c>
      <c r="D154" s="2" t="s">
        <v>218</v>
      </c>
      <c r="E154" s="41">
        <v>4</v>
      </c>
      <c r="F154" s="41">
        <v>123</v>
      </c>
      <c r="G154" s="41">
        <v>662</v>
      </c>
      <c r="H154" s="41">
        <v>789</v>
      </c>
      <c r="I154" s="41">
        <v>31</v>
      </c>
      <c r="J154" s="41">
        <v>178</v>
      </c>
      <c r="K154" s="41">
        <v>27</v>
      </c>
      <c r="L154" s="41">
        <v>304</v>
      </c>
      <c r="M154" s="41">
        <v>29</v>
      </c>
      <c r="N154" s="41">
        <v>110</v>
      </c>
      <c r="O154" s="41">
        <v>56</v>
      </c>
      <c r="P154" s="41">
        <v>54</v>
      </c>
      <c r="Q154" s="28">
        <v>0</v>
      </c>
      <c r="R154" s="28">
        <v>2</v>
      </c>
      <c r="S154" s="28">
        <v>6</v>
      </c>
      <c r="T154" s="28">
        <v>0</v>
      </c>
      <c r="U154" s="28">
        <v>0</v>
      </c>
      <c r="V154" s="28">
        <v>0</v>
      </c>
      <c r="W154" s="28">
        <v>1</v>
      </c>
      <c r="X154" s="28">
        <v>4</v>
      </c>
      <c r="Y154" s="28">
        <v>0</v>
      </c>
      <c r="Z154" s="28">
        <v>0</v>
      </c>
      <c r="AA154" s="28">
        <v>0</v>
      </c>
      <c r="AB154" s="28">
        <v>0</v>
      </c>
      <c r="AC154" s="28">
        <v>0</v>
      </c>
      <c r="AD154" s="28">
        <v>1</v>
      </c>
      <c r="AE154" s="28">
        <v>11</v>
      </c>
      <c r="AF154" s="29">
        <v>13</v>
      </c>
    </row>
    <row r="155" spans="1:32" ht="15" customHeight="1" x14ac:dyDescent="0.25">
      <c r="A155" s="2" t="s">
        <v>177</v>
      </c>
      <c r="B155" s="55" t="s">
        <v>227</v>
      </c>
      <c r="C155" s="2" t="s">
        <v>218</v>
      </c>
      <c r="D155" s="2" t="s">
        <v>218</v>
      </c>
      <c r="E155" s="41">
        <v>51</v>
      </c>
      <c r="F155" s="41">
        <v>571</v>
      </c>
      <c r="G155" s="41">
        <v>1645</v>
      </c>
      <c r="H155" s="41">
        <v>2267</v>
      </c>
      <c r="I155" s="41">
        <v>132</v>
      </c>
      <c r="J155" s="41">
        <v>634</v>
      </c>
      <c r="K155" s="41">
        <v>94</v>
      </c>
      <c r="L155" s="41">
        <v>758</v>
      </c>
      <c r="M155" s="41">
        <v>52</v>
      </c>
      <c r="N155" s="41">
        <v>196</v>
      </c>
      <c r="O155" s="41">
        <v>144</v>
      </c>
      <c r="P155" s="41">
        <v>257</v>
      </c>
      <c r="Q155" s="28">
        <v>1</v>
      </c>
      <c r="R155" s="28">
        <v>8</v>
      </c>
      <c r="S155" s="28">
        <v>12</v>
      </c>
      <c r="T155" s="28">
        <v>0</v>
      </c>
      <c r="U155" s="28">
        <v>0</v>
      </c>
      <c r="V155" s="28">
        <v>0</v>
      </c>
      <c r="W155" s="28">
        <v>1</v>
      </c>
      <c r="X155" s="28">
        <v>21</v>
      </c>
      <c r="Y155" s="28">
        <v>0</v>
      </c>
      <c r="Z155" s="28">
        <v>0</v>
      </c>
      <c r="AA155" s="28">
        <v>4</v>
      </c>
      <c r="AB155" s="28">
        <v>4</v>
      </c>
      <c r="AC155" s="28">
        <v>45</v>
      </c>
      <c r="AD155" s="28">
        <v>7</v>
      </c>
      <c r="AE155" s="28">
        <v>4</v>
      </c>
      <c r="AF155" s="29">
        <v>76</v>
      </c>
    </row>
    <row r="156" spans="1:32" ht="15" customHeight="1" x14ac:dyDescent="0.25">
      <c r="A156" s="2" t="s">
        <v>177</v>
      </c>
      <c r="B156" s="55" t="s">
        <v>242</v>
      </c>
      <c r="C156" s="2" t="s">
        <v>218</v>
      </c>
      <c r="D156" s="2" t="s">
        <v>218</v>
      </c>
      <c r="E156" s="41">
        <v>3</v>
      </c>
      <c r="F156" s="41">
        <v>61</v>
      </c>
      <c r="G156" s="41">
        <v>201</v>
      </c>
      <c r="H156" s="41">
        <v>265</v>
      </c>
      <c r="I156" s="41">
        <v>45</v>
      </c>
      <c r="J156" s="41">
        <v>105</v>
      </c>
      <c r="K156" s="41">
        <v>5</v>
      </c>
      <c r="L156" s="41">
        <v>56</v>
      </c>
      <c r="M156" s="41">
        <v>3</v>
      </c>
      <c r="N156" s="41">
        <v>17</v>
      </c>
      <c r="O156" s="41">
        <v>6</v>
      </c>
      <c r="P156" s="41">
        <v>28</v>
      </c>
      <c r="Q156" s="28">
        <v>0</v>
      </c>
      <c r="R156" s="28">
        <v>1</v>
      </c>
      <c r="S156" s="28">
        <v>3</v>
      </c>
      <c r="T156" s="28">
        <v>0</v>
      </c>
      <c r="U156" s="28">
        <v>0</v>
      </c>
      <c r="V156" s="28">
        <v>0</v>
      </c>
      <c r="W156" s="28">
        <v>0</v>
      </c>
      <c r="X156" s="28">
        <v>0</v>
      </c>
      <c r="Y156" s="28">
        <v>0</v>
      </c>
      <c r="Z156" s="28">
        <v>0</v>
      </c>
      <c r="AA156" s="28">
        <v>0</v>
      </c>
      <c r="AB156" s="28">
        <v>0</v>
      </c>
      <c r="AC156" s="28">
        <v>1</v>
      </c>
      <c r="AD156" s="28">
        <v>1</v>
      </c>
      <c r="AE156" s="28">
        <v>0</v>
      </c>
      <c r="AF156" s="29">
        <v>4</v>
      </c>
    </row>
    <row r="157" spans="1:32" ht="15" customHeight="1" x14ac:dyDescent="0.25">
      <c r="A157" s="2" t="s">
        <v>177</v>
      </c>
      <c r="B157" s="55" t="s">
        <v>236</v>
      </c>
      <c r="C157" s="2" t="s">
        <v>218</v>
      </c>
      <c r="D157" s="2" t="s">
        <v>218</v>
      </c>
      <c r="E157" s="41">
        <v>7</v>
      </c>
      <c r="F157" s="41">
        <v>115</v>
      </c>
      <c r="G157" s="41">
        <v>484</v>
      </c>
      <c r="H157" s="41">
        <v>606</v>
      </c>
      <c r="I157" s="41">
        <v>51</v>
      </c>
      <c r="J157" s="41">
        <v>181</v>
      </c>
      <c r="K157" s="41">
        <v>32</v>
      </c>
      <c r="L157" s="41">
        <v>188</v>
      </c>
      <c r="M157" s="41">
        <v>21</v>
      </c>
      <c r="N157" s="41">
        <v>59</v>
      </c>
      <c r="O157" s="41">
        <v>39</v>
      </c>
      <c r="P157" s="41">
        <v>35</v>
      </c>
      <c r="Q157" s="28">
        <v>1</v>
      </c>
      <c r="R157" s="28">
        <v>2</v>
      </c>
      <c r="S157" s="28">
        <v>6</v>
      </c>
      <c r="T157" s="28">
        <v>0</v>
      </c>
      <c r="U157" s="28">
        <v>0</v>
      </c>
      <c r="V157" s="28">
        <v>0</v>
      </c>
      <c r="W157" s="28">
        <v>0</v>
      </c>
      <c r="X157" s="28">
        <v>2</v>
      </c>
      <c r="Y157" s="28">
        <v>0</v>
      </c>
      <c r="Z157" s="28">
        <v>0</v>
      </c>
      <c r="AA157" s="28">
        <v>1</v>
      </c>
      <c r="AB157" s="28">
        <v>0</v>
      </c>
      <c r="AC157" s="28">
        <v>2</v>
      </c>
      <c r="AD157" s="28">
        <v>0</v>
      </c>
      <c r="AE157" s="28">
        <v>3</v>
      </c>
      <c r="AF157" s="29">
        <v>12</v>
      </c>
    </row>
    <row r="158" spans="1:32" ht="15" customHeight="1" x14ac:dyDescent="0.25">
      <c r="A158" s="2" t="s">
        <v>177</v>
      </c>
      <c r="B158" s="55" t="s">
        <v>241</v>
      </c>
      <c r="C158" s="2" t="s">
        <v>218</v>
      </c>
      <c r="D158" s="2" t="s">
        <v>218</v>
      </c>
      <c r="E158" s="41">
        <v>6</v>
      </c>
      <c r="F158" s="41">
        <v>100</v>
      </c>
      <c r="G158" s="41">
        <v>325</v>
      </c>
      <c r="H158" s="41">
        <v>431</v>
      </c>
      <c r="I158" s="41">
        <v>31</v>
      </c>
      <c r="J158" s="41">
        <v>170</v>
      </c>
      <c r="K158" s="41">
        <v>23</v>
      </c>
      <c r="L158" s="41">
        <v>131</v>
      </c>
      <c r="M158" s="41">
        <v>1</v>
      </c>
      <c r="N158" s="41">
        <v>27</v>
      </c>
      <c r="O158" s="41">
        <v>12</v>
      </c>
      <c r="P158" s="41">
        <v>36</v>
      </c>
      <c r="Q158" s="28">
        <v>0</v>
      </c>
      <c r="R158" s="28">
        <v>3</v>
      </c>
      <c r="S158" s="28">
        <v>8</v>
      </c>
      <c r="T158" s="28">
        <v>0</v>
      </c>
      <c r="U158" s="28">
        <v>0</v>
      </c>
      <c r="V158" s="28">
        <v>0</v>
      </c>
      <c r="W158" s="28">
        <v>0</v>
      </c>
      <c r="X158" s="28">
        <v>2</v>
      </c>
      <c r="Y158" s="28">
        <v>0</v>
      </c>
      <c r="Z158" s="28">
        <v>0</v>
      </c>
      <c r="AA158" s="28">
        <v>1</v>
      </c>
      <c r="AB158" s="28">
        <v>0</v>
      </c>
      <c r="AC158" s="28">
        <v>0</v>
      </c>
      <c r="AD158" s="28">
        <v>2</v>
      </c>
      <c r="AE158" s="28">
        <v>1</v>
      </c>
      <c r="AF158" s="29">
        <v>9</v>
      </c>
    </row>
    <row r="159" spans="1:32" ht="15" customHeight="1" x14ac:dyDescent="0.25">
      <c r="A159" s="2" t="s">
        <v>186</v>
      </c>
      <c r="B159" s="55" t="s">
        <v>233</v>
      </c>
      <c r="C159" s="2" t="s">
        <v>218</v>
      </c>
      <c r="D159" s="2" t="s">
        <v>218</v>
      </c>
      <c r="E159" s="41">
        <v>22</v>
      </c>
      <c r="F159" s="41">
        <v>145</v>
      </c>
      <c r="G159" s="41">
        <v>558</v>
      </c>
      <c r="H159" s="41">
        <v>725</v>
      </c>
      <c r="I159" s="41">
        <v>38</v>
      </c>
      <c r="J159" s="41">
        <v>170</v>
      </c>
      <c r="K159" s="41">
        <v>45</v>
      </c>
      <c r="L159" s="41">
        <v>224</v>
      </c>
      <c r="M159" s="41">
        <v>22</v>
      </c>
      <c r="N159" s="41">
        <v>90</v>
      </c>
      <c r="O159" s="41">
        <v>72</v>
      </c>
      <c r="P159" s="41">
        <v>64</v>
      </c>
      <c r="Q159" s="28">
        <v>0</v>
      </c>
      <c r="R159" s="28">
        <v>7</v>
      </c>
      <c r="S159" s="28">
        <v>13</v>
      </c>
      <c r="T159" s="28">
        <v>0</v>
      </c>
      <c r="U159" s="28">
        <v>0</v>
      </c>
      <c r="V159" s="28">
        <v>0</v>
      </c>
      <c r="W159" s="28">
        <v>2</v>
      </c>
      <c r="X159" s="28">
        <v>10</v>
      </c>
      <c r="Y159" s="28">
        <v>0</v>
      </c>
      <c r="Z159" s="28">
        <v>0</v>
      </c>
      <c r="AA159" s="28">
        <v>0</v>
      </c>
      <c r="AB159" s="28">
        <v>1</v>
      </c>
      <c r="AC159" s="28">
        <v>3</v>
      </c>
      <c r="AD159" s="28">
        <v>4</v>
      </c>
      <c r="AE159" s="28">
        <v>6</v>
      </c>
      <c r="AF159" s="29">
        <v>17</v>
      </c>
    </row>
    <row r="160" spans="1:32" ht="15" customHeight="1" x14ac:dyDescent="0.25">
      <c r="A160" s="2" t="s">
        <v>186</v>
      </c>
      <c r="B160" s="55" t="s">
        <v>237</v>
      </c>
      <c r="C160" s="2" t="s">
        <v>218</v>
      </c>
      <c r="D160" s="2" t="s">
        <v>218</v>
      </c>
      <c r="E160" s="41">
        <v>33</v>
      </c>
      <c r="F160" s="41">
        <v>69</v>
      </c>
      <c r="G160" s="41">
        <v>659</v>
      </c>
      <c r="H160" s="41">
        <v>761</v>
      </c>
      <c r="I160" s="41">
        <v>33</v>
      </c>
      <c r="J160" s="41">
        <v>191</v>
      </c>
      <c r="K160" s="41">
        <v>25</v>
      </c>
      <c r="L160" s="41">
        <v>263</v>
      </c>
      <c r="M160" s="41">
        <v>30</v>
      </c>
      <c r="N160" s="41">
        <v>64</v>
      </c>
      <c r="O160" s="41">
        <v>86</v>
      </c>
      <c r="P160" s="41">
        <v>69</v>
      </c>
      <c r="Q160" s="28">
        <v>0</v>
      </c>
      <c r="R160" s="28">
        <v>3</v>
      </c>
      <c r="S160" s="28">
        <v>9</v>
      </c>
      <c r="T160" s="28">
        <v>0</v>
      </c>
      <c r="U160" s="28">
        <v>0</v>
      </c>
      <c r="V160" s="28">
        <v>0</v>
      </c>
      <c r="W160" s="28">
        <v>2</v>
      </c>
      <c r="X160" s="28">
        <v>9</v>
      </c>
      <c r="Y160" s="28">
        <v>0</v>
      </c>
      <c r="Z160" s="28">
        <v>0</v>
      </c>
      <c r="AA160" s="28">
        <v>1</v>
      </c>
      <c r="AB160" s="28">
        <v>0</v>
      </c>
      <c r="AC160" s="28">
        <v>1</v>
      </c>
      <c r="AD160" s="28">
        <v>1</v>
      </c>
      <c r="AE160" s="28">
        <v>5</v>
      </c>
      <c r="AF160" s="29">
        <v>17</v>
      </c>
    </row>
    <row r="161" spans="1:32" ht="15" customHeight="1" x14ac:dyDescent="0.25">
      <c r="A161" s="2" t="s">
        <v>186</v>
      </c>
      <c r="B161" s="55" t="s">
        <v>232</v>
      </c>
      <c r="C161" s="2" t="s">
        <v>218</v>
      </c>
      <c r="D161" s="2" t="s">
        <v>218</v>
      </c>
      <c r="E161" s="41">
        <v>1</v>
      </c>
      <c r="F161" s="41">
        <v>38</v>
      </c>
      <c r="G161" s="41">
        <v>207</v>
      </c>
      <c r="H161" s="41">
        <v>246</v>
      </c>
      <c r="I161" s="41">
        <v>5</v>
      </c>
      <c r="J161" s="41">
        <v>40</v>
      </c>
      <c r="K161" s="41">
        <v>6</v>
      </c>
      <c r="L161" s="41">
        <v>82</v>
      </c>
      <c r="M161" s="41">
        <v>14</v>
      </c>
      <c r="N161" s="41">
        <v>42</v>
      </c>
      <c r="O161" s="41">
        <v>38</v>
      </c>
      <c r="P161" s="41">
        <v>19</v>
      </c>
      <c r="Q161" s="28">
        <v>0</v>
      </c>
      <c r="R161" s="28">
        <v>3</v>
      </c>
      <c r="S161" s="28">
        <v>4</v>
      </c>
      <c r="T161" s="28">
        <v>0</v>
      </c>
      <c r="U161" s="28">
        <v>0</v>
      </c>
      <c r="V161" s="28">
        <v>0</v>
      </c>
      <c r="W161" s="28">
        <v>0</v>
      </c>
      <c r="X161" s="28">
        <v>2</v>
      </c>
      <c r="Y161" s="28">
        <v>0</v>
      </c>
      <c r="Z161" s="28">
        <v>0</v>
      </c>
      <c r="AA161" s="28">
        <v>1</v>
      </c>
      <c r="AB161" s="28">
        <v>1</v>
      </c>
      <c r="AC161" s="28">
        <v>2</v>
      </c>
      <c r="AD161" s="28">
        <v>2</v>
      </c>
      <c r="AE161" s="28">
        <v>3</v>
      </c>
      <c r="AF161" s="29">
        <v>7</v>
      </c>
    </row>
    <row r="162" spans="1:32" ht="15" customHeight="1" x14ac:dyDescent="0.25">
      <c r="A162" s="2" t="s">
        <v>186</v>
      </c>
      <c r="B162" s="55" t="s">
        <v>234</v>
      </c>
      <c r="C162" s="2" t="s">
        <v>218</v>
      </c>
      <c r="D162" s="2" t="s">
        <v>218</v>
      </c>
      <c r="E162" s="41">
        <v>9</v>
      </c>
      <c r="F162" s="41">
        <v>68</v>
      </c>
      <c r="G162" s="41">
        <v>555</v>
      </c>
      <c r="H162" s="41">
        <v>632</v>
      </c>
      <c r="I162" s="41">
        <v>36</v>
      </c>
      <c r="J162" s="41">
        <v>189</v>
      </c>
      <c r="K162" s="41">
        <v>11</v>
      </c>
      <c r="L162" s="41">
        <v>236</v>
      </c>
      <c r="M162" s="41">
        <v>15</v>
      </c>
      <c r="N162" s="41">
        <v>65</v>
      </c>
      <c r="O162" s="41">
        <v>17</v>
      </c>
      <c r="P162" s="41">
        <v>63</v>
      </c>
      <c r="Q162" s="28">
        <v>0</v>
      </c>
      <c r="R162" s="28">
        <v>0</v>
      </c>
      <c r="S162" s="28">
        <v>9</v>
      </c>
      <c r="T162" s="28">
        <v>0</v>
      </c>
      <c r="U162" s="28">
        <v>0</v>
      </c>
      <c r="V162" s="28">
        <v>0</v>
      </c>
      <c r="W162" s="28">
        <v>0</v>
      </c>
      <c r="X162" s="28">
        <v>3</v>
      </c>
      <c r="Y162" s="28">
        <v>0</v>
      </c>
      <c r="Z162" s="28">
        <v>0</v>
      </c>
      <c r="AA162" s="28">
        <v>0</v>
      </c>
      <c r="AB162" s="28">
        <v>0</v>
      </c>
      <c r="AC162" s="28">
        <v>5</v>
      </c>
      <c r="AD162" s="28">
        <v>1</v>
      </c>
      <c r="AE162" s="28">
        <v>3</v>
      </c>
      <c r="AF162" s="29">
        <v>14</v>
      </c>
    </row>
    <row r="163" spans="1:32" ht="15" customHeight="1" x14ac:dyDescent="0.25">
      <c r="A163" s="2" t="s">
        <v>180</v>
      </c>
      <c r="B163" s="55" t="s">
        <v>238</v>
      </c>
      <c r="C163" s="2" t="s">
        <v>218</v>
      </c>
      <c r="D163" s="2" t="s">
        <v>218</v>
      </c>
      <c r="E163" s="41">
        <v>75</v>
      </c>
      <c r="F163" s="41">
        <v>327</v>
      </c>
      <c r="G163" s="41">
        <v>1904</v>
      </c>
      <c r="H163" s="41">
        <v>2306</v>
      </c>
      <c r="I163" s="41">
        <v>167</v>
      </c>
      <c r="J163" s="41">
        <v>760</v>
      </c>
      <c r="K163" s="41">
        <v>90</v>
      </c>
      <c r="L163" s="41">
        <v>803</v>
      </c>
      <c r="M163" s="41">
        <v>56</v>
      </c>
      <c r="N163" s="41">
        <v>160</v>
      </c>
      <c r="O163" s="41">
        <v>144</v>
      </c>
      <c r="P163" s="41">
        <v>126</v>
      </c>
      <c r="Q163" s="28">
        <v>2</v>
      </c>
      <c r="R163" s="28">
        <v>9</v>
      </c>
      <c r="S163" s="28">
        <v>27</v>
      </c>
      <c r="T163" s="28">
        <v>0</v>
      </c>
      <c r="U163" s="28">
        <v>0</v>
      </c>
      <c r="V163" s="28">
        <v>0</v>
      </c>
      <c r="W163" s="28">
        <v>3</v>
      </c>
      <c r="X163" s="28">
        <v>10</v>
      </c>
      <c r="Y163" s="28">
        <v>0</v>
      </c>
      <c r="Z163" s="28">
        <v>1</v>
      </c>
      <c r="AA163" s="28">
        <v>6</v>
      </c>
      <c r="AB163" s="28">
        <v>0</v>
      </c>
      <c r="AC163" s="28">
        <v>10</v>
      </c>
      <c r="AD163" s="28">
        <v>4</v>
      </c>
      <c r="AE163" s="28">
        <v>10</v>
      </c>
      <c r="AF163" s="29">
        <v>50</v>
      </c>
    </row>
    <row r="164" spans="1:32" ht="15" customHeight="1" x14ac:dyDescent="0.25">
      <c r="A164" s="2" t="s">
        <v>180</v>
      </c>
      <c r="B164" s="55" t="s">
        <v>229</v>
      </c>
      <c r="C164" s="2" t="s">
        <v>218</v>
      </c>
      <c r="D164" s="2" t="s">
        <v>218</v>
      </c>
      <c r="E164" s="41">
        <v>4</v>
      </c>
      <c r="F164" s="41">
        <v>24</v>
      </c>
      <c r="G164" s="41">
        <v>92</v>
      </c>
      <c r="H164" s="41">
        <v>120</v>
      </c>
      <c r="I164" s="41">
        <v>2</v>
      </c>
      <c r="J164" s="41">
        <v>42</v>
      </c>
      <c r="K164" s="41"/>
      <c r="L164" s="41">
        <v>49</v>
      </c>
      <c r="M164" s="41">
        <v>5</v>
      </c>
      <c r="N164" s="41">
        <v>11</v>
      </c>
      <c r="O164" s="41">
        <v>3</v>
      </c>
      <c r="P164" s="41">
        <v>8</v>
      </c>
      <c r="Q164" s="28">
        <v>0</v>
      </c>
      <c r="R164" s="28">
        <v>0</v>
      </c>
      <c r="S164" s="28">
        <v>3</v>
      </c>
      <c r="T164" s="28">
        <v>0</v>
      </c>
      <c r="U164" s="28">
        <v>0</v>
      </c>
      <c r="V164" s="28">
        <v>0</v>
      </c>
      <c r="W164" s="28">
        <v>0</v>
      </c>
      <c r="X164" s="28">
        <v>1</v>
      </c>
      <c r="Y164" s="28">
        <v>0</v>
      </c>
      <c r="Z164" s="28">
        <v>0</v>
      </c>
      <c r="AA164" s="28">
        <v>0</v>
      </c>
      <c r="AB164" s="28">
        <v>0</v>
      </c>
      <c r="AC164" s="28">
        <v>0</v>
      </c>
      <c r="AD164" s="28">
        <v>0</v>
      </c>
      <c r="AE164" s="28">
        <v>2</v>
      </c>
      <c r="AF164" s="29">
        <v>5</v>
      </c>
    </row>
    <row r="165" spans="1:32" ht="15" customHeight="1" x14ac:dyDescent="0.25">
      <c r="A165" s="2" t="s">
        <v>180</v>
      </c>
      <c r="B165" s="55" t="s">
        <v>239</v>
      </c>
      <c r="C165" s="2" t="s">
        <v>218</v>
      </c>
      <c r="D165" s="2" t="s">
        <v>218</v>
      </c>
      <c r="E165" s="41">
        <v>2</v>
      </c>
      <c r="F165" s="41">
        <v>40</v>
      </c>
      <c r="G165" s="41">
        <v>279</v>
      </c>
      <c r="H165" s="41">
        <v>321</v>
      </c>
      <c r="I165" s="41">
        <v>20</v>
      </c>
      <c r="J165" s="41">
        <v>128</v>
      </c>
      <c r="K165" s="41">
        <v>19</v>
      </c>
      <c r="L165" s="41">
        <v>108</v>
      </c>
      <c r="M165" s="41">
        <v>7</v>
      </c>
      <c r="N165" s="41">
        <v>13</v>
      </c>
      <c r="O165" s="41">
        <v>12</v>
      </c>
      <c r="P165" s="41">
        <v>14</v>
      </c>
      <c r="Q165" s="28">
        <v>0</v>
      </c>
      <c r="R165" s="28">
        <v>1</v>
      </c>
      <c r="S165" s="28">
        <v>5</v>
      </c>
      <c r="T165" s="28">
        <v>0</v>
      </c>
      <c r="U165" s="28">
        <v>0</v>
      </c>
      <c r="V165" s="28">
        <v>0</v>
      </c>
      <c r="W165" s="28">
        <v>0</v>
      </c>
      <c r="X165" s="28">
        <v>2</v>
      </c>
      <c r="Y165" s="28">
        <v>0</v>
      </c>
      <c r="Z165" s="28">
        <v>0</v>
      </c>
      <c r="AA165" s="28">
        <v>0</v>
      </c>
      <c r="AB165" s="28">
        <v>0</v>
      </c>
      <c r="AC165" s="28">
        <v>1</v>
      </c>
      <c r="AD165" s="28">
        <v>1</v>
      </c>
      <c r="AE165" s="28">
        <v>1</v>
      </c>
      <c r="AF165" s="29">
        <v>8</v>
      </c>
    </row>
    <row r="166" spans="1:32" ht="15" customHeight="1" x14ac:dyDescent="0.25">
      <c r="A166" s="2" t="s">
        <v>180</v>
      </c>
      <c r="B166" s="55" t="s">
        <v>235</v>
      </c>
      <c r="C166" s="2" t="s">
        <v>218</v>
      </c>
      <c r="D166" s="2" t="s">
        <v>218</v>
      </c>
      <c r="E166" s="41">
        <v>1</v>
      </c>
      <c r="F166" s="41">
        <v>28</v>
      </c>
      <c r="G166" s="41">
        <v>357</v>
      </c>
      <c r="H166" s="41">
        <v>386</v>
      </c>
      <c r="I166" s="41">
        <v>14</v>
      </c>
      <c r="J166" s="41">
        <v>108</v>
      </c>
      <c r="K166" s="41">
        <v>19</v>
      </c>
      <c r="L166" s="41">
        <v>151</v>
      </c>
      <c r="M166" s="41">
        <v>20</v>
      </c>
      <c r="N166" s="41">
        <v>25</v>
      </c>
      <c r="O166" s="41">
        <v>31</v>
      </c>
      <c r="P166" s="41">
        <v>18</v>
      </c>
      <c r="Q166" s="28">
        <v>0</v>
      </c>
      <c r="R166" s="28">
        <v>1</v>
      </c>
      <c r="S166" s="28">
        <v>5</v>
      </c>
      <c r="T166" s="28">
        <v>0</v>
      </c>
      <c r="U166" s="28">
        <v>0</v>
      </c>
      <c r="V166" s="28">
        <v>0</v>
      </c>
      <c r="W166" s="28">
        <v>0</v>
      </c>
      <c r="X166" s="28">
        <v>1</v>
      </c>
      <c r="Y166" s="28">
        <v>0</v>
      </c>
      <c r="Z166" s="28">
        <v>0</v>
      </c>
      <c r="AA166" s="28">
        <v>0</v>
      </c>
      <c r="AB166" s="28">
        <v>0</v>
      </c>
      <c r="AC166" s="28">
        <v>1</v>
      </c>
      <c r="AD166" s="28">
        <v>0</v>
      </c>
      <c r="AE166" s="28">
        <v>4</v>
      </c>
      <c r="AF166" s="29">
        <v>10</v>
      </c>
    </row>
    <row r="167" spans="1:32" ht="15" customHeight="1" x14ac:dyDescent="0.25">
      <c r="A167" s="2" t="s">
        <v>173</v>
      </c>
      <c r="B167" s="55" t="s">
        <v>243</v>
      </c>
      <c r="C167" s="2" t="s">
        <v>218</v>
      </c>
      <c r="D167" s="2" t="s">
        <v>218</v>
      </c>
      <c r="E167" s="41">
        <v>1</v>
      </c>
      <c r="F167" s="41">
        <v>42</v>
      </c>
      <c r="G167" s="41">
        <v>264</v>
      </c>
      <c r="H167" s="41">
        <v>307</v>
      </c>
      <c r="I167" s="41">
        <v>22</v>
      </c>
      <c r="J167" s="41">
        <v>98</v>
      </c>
      <c r="K167" s="41">
        <v>8</v>
      </c>
      <c r="L167" s="41">
        <v>90</v>
      </c>
      <c r="M167" s="41">
        <v>16</v>
      </c>
      <c r="N167" s="41">
        <v>33</v>
      </c>
      <c r="O167" s="41">
        <v>8</v>
      </c>
      <c r="P167" s="41">
        <v>32</v>
      </c>
      <c r="Q167" s="28">
        <v>0</v>
      </c>
      <c r="R167" s="28">
        <v>1</v>
      </c>
      <c r="S167" s="28">
        <v>1</v>
      </c>
      <c r="T167" s="28">
        <v>0</v>
      </c>
      <c r="U167" s="28">
        <v>0</v>
      </c>
      <c r="V167" s="28">
        <v>0</v>
      </c>
      <c r="W167" s="28">
        <v>0</v>
      </c>
      <c r="X167" s="28">
        <v>1</v>
      </c>
      <c r="Y167" s="28">
        <v>0</v>
      </c>
      <c r="Z167" s="28">
        <v>0</v>
      </c>
      <c r="AA167" s="28">
        <v>0</v>
      </c>
      <c r="AB167" s="28">
        <v>0</v>
      </c>
      <c r="AC167" s="28">
        <v>2</v>
      </c>
      <c r="AD167" s="28">
        <v>1</v>
      </c>
      <c r="AE167" s="28">
        <v>0</v>
      </c>
      <c r="AF167" s="29">
        <v>3</v>
      </c>
    </row>
    <row r="168" spans="1:32" ht="15" customHeight="1" x14ac:dyDescent="0.25">
      <c r="A168" s="2" t="s">
        <v>173</v>
      </c>
      <c r="B168" s="55" t="s">
        <v>225</v>
      </c>
      <c r="C168" s="2" t="s">
        <v>218</v>
      </c>
      <c r="D168" s="2" t="s">
        <v>218</v>
      </c>
      <c r="E168" s="41"/>
      <c r="F168" s="41">
        <v>6</v>
      </c>
      <c r="G168" s="41">
        <v>111</v>
      </c>
      <c r="H168" s="41">
        <v>117</v>
      </c>
      <c r="I168" s="41">
        <v>11</v>
      </c>
      <c r="J168" s="41">
        <v>51</v>
      </c>
      <c r="K168" s="41">
        <v>2</v>
      </c>
      <c r="L168" s="41">
        <v>34</v>
      </c>
      <c r="M168" s="41">
        <v>1</v>
      </c>
      <c r="N168" s="41">
        <v>10</v>
      </c>
      <c r="O168" s="41">
        <v>1</v>
      </c>
      <c r="P168" s="41">
        <v>7</v>
      </c>
      <c r="Q168" s="28">
        <v>0</v>
      </c>
      <c r="R168" s="28">
        <v>0</v>
      </c>
      <c r="S168" s="28">
        <v>1</v>
      </c>
      <c r="T168" s="28">
        <v>0</v>
      </c>
      <c r="U168" s="28">
        <v>0</v>
      </c>
      <c r="V168" s="28">
        <v>0</v>
      </c>
      <c r="W168" s="28">
        <v>0</v>
      </c>
      <c r="X168" s="28">
        <v>1</v>
      </c>
      <c r="Y168" s="28">
        <v>0</v>
      </c>
      <c r="Z168" s="28">
        <v>0</v>
      </c>
      <c r="AA168" s="28">
        <v>1</v>
      </c>
      <c r="AB168" s="28">
        <v>0</v>
      </c>
      <c r="AC168" s="28">
        <v>0</v>
      </c>
      <c r="AD168" s="28">
        <v>0</v>
      </c>
      <c r="AE168" s="28">
        <v>0</v>
      </c>
      <c r="AF168" s="29">
        <v>1</v>
      </c>
    </row>
    <row r="169" spans="1:32" ht="15" customHeight="1" x14ac:dyDescent="0.25">
      <c r="A169" s="2" t="s">
        <v>173</v>
      </c>
      <c r="B169" s="55" t="s">
        <v>244</v>
      </c>
      <c r="C169" s="2" t="s">
        <v>218</v>
      </c>
      <c r="D169" s="2" t="s">
        <v>218</v>
      </c>
      <c r="E169" s="41">
        <v>26</v>
      </c>
      <c r="F169" s="41">
        <v>136</v>
      </c>
      <c r="G169" s="41">
        <v>548</v>
      </c>
      <c r="H169" s="41">
        <v>710</v>
      </c>
      <c r="I169" s="41">
        <v>27</v>
      </c>
      <c r="J169" s="41">
        <v>179</v>
      </c>
      <c r="K169" s="41">
        <v>22</v>
      </c>
      <c r="L169" s="41">
        <v>289</v>
      </c>
      <c r="M169" s="41">
        <v>20</v>
      </c>
      <c r="N169" s="41">
        <v>61</v>
      </c>
      <c r="O169" s="41">
        <v>30</v>
      </c>
      <c r="P169" s="41">
        <v>82</v>
      </c>
      <c r="Q169" s="28">
        <v>0</v>
      </c>
      <c r="R169" s="28">
        <v>5</v>
      </c>
      <c r="S169" s="28">
        <v>9</v>
      </c>
      <c r="T169" s="28">
        <v>0</v>
      </c>
      <c r="U169" s="28">
        <v>0</v>
      </c>
      <c r="V169" s="28">
        <v>0</v>
      </c>
      <c r="W169" s="28">
        <v>2</v>
      </c>
      <c r="X169" s="28">
        <v>12</v>
      </c>
      <c r="Y169" s="28">
        <v>0</v>
      </c>
      <c r="Z169" s="28">
        <v>0</v>
      </c>
      <c r="AA169" s="28">
        <v>1</v>
      </c>
      <c r="AB169" s="28">
        <v>0</v>
      </c>
      <c r="AC169" s="28">
        <v>6</v>
      </c>
      <c r="AD169" s="28">
        <v>4</v>
      </c>
      <c r="AE169" s="28">
        <v>14</v>
      </c>
      <c r="AF169" s="29">
        <v>31</v>
      </c>
    </row>
    <row r="170" spans="1:32" ht="15" customHeight="1" thickBot="1" x14ac:dyDescent="0.3">
      <c r="A170" s="2" t="s">
        <v>173</v>
      </c>
      <c r="B170" s="55" t="s">
        <v>240</v>
      </c>
      <c r="C170" s="2" t="s">
        <v>218</v>
      </c>
      <c r="D170" s="2" t="s">
        <v>218</v>
      </c>
      <c r="E170" s="41">
        <v>63</v>
      </c>
      <c r="F170" s="41">
        <v>377</v>
      </c>
      <c r="G170" s="41">
        <v>1730</v>
      </c>
      <c r="H170" s="41">
        <v>2170</v>
      </c>
      <c r="I170" s="41">
        <v>113</v>
      </c>
      <c r="J170" s="41">
        <v>608</v>
      </c>
      <c r="K170" s="41">
        <v>63</v>
      </c>
      <c r="L170" s="41">
        <v>889</v>
      </c>
      <c r="M170" s="41">
        <v>57</v>
      </c>
      <c r="N170" s="41">
        <v>144</v>
      </c>
      <c r="O170" s="41">
        <v>84</v>
      </c>
      <c r="P170" s="41">
        <v>212</v>
      </c>
      <c r="Q170" s="28">
        <v>0</v>
      </c>
      <c r="R170" s="28">
        <v>13</v>
      </c>
      <c r="S170" s="28">
        <v>24</v>
      </c>
      <c r="T170" s="28">
        <v>0</v>
      </c>
      <c r="U170" s="28">
        <v>2</v>
      </c>
      <c r="V170" s="28">
        <v>0</v>
      </c>
      <c r="W170" s="28">
        <v>6</v>
      </c>
      <c r="X170" s="28">
        <v>30</v>
      </c>
      <c r="Y170" s="28">
        <v>0</v>
      </c>
      <c r="Z170" s="28">
        <v>0</v>
      </c>
      <c r="AA170" s="28">
        <v>2</v>
      </c>
      <c r="AB170" s="28">
        <v>0</v>
      </c>
      <c r="AC170" s="28">
        <v>17</v>
      </c>
      <c r="AD170" s="28">
        <v>10</v>
      </c>
      <c r="AE170" s="28">
        <v>18</v>
      </c>
      <c r="AF170" s="29">
        <v>73</v>
      </c>
    </row>
    <row r="171" spans="1:32" ht="15" customHeight="1" x14ac:dyDescent="0.25">
      <c r="A171" s="35" t="s">
        <v>246</v>
      </c>
      <c r="B171" s="52"/>
      <c r="C171" s="36"/>
      <c r="D171" s="37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</row>
    <row r="172" spans="1:32" ht="15" customHeight="1" thickBot="1" x14ac:dyDescent="0.3">
      <c r="A172" s="56" t="s">
        <v>247</v>
      </c>
      <c r="B172" s="57"/>
      <c r="C172" s="57"/>
      <c r="D172" s="58"/>
      <c r="E172" s="41">
        <v>172</v>
      </c>
      <c r="F172" s="41">
        <v>835</v>
      </c>
      <c r="G172" s="41">
        <v>6016</v>
      </c>
      <c r="H172" s="41">
        <v>7023</v>
      </c>
      <c r="I172" s="41">
        <v>490</v>
      </c>
      <c r="J172" s="41">
        <v>2174</v>
      </c>
      <c r="K172" s="41">
        <v>298</v>
      </c>
      <c r="L172" s="41">
        <v>2366</v>
      </c>
      <c r="M172" s="41">
        <v>163</v>
      </c>
      <c r="N172" s="41">
        <v>719</v>
      </c>
      <c r="O172" s="41">
        <v>469</v>
      </c>
      <c r="P172" s="41">
        <v>344</v>
      </c>
      <c r="Q172" s="59">
        <v>119</v>
      </c>
      <c r="R172" s="59">
        <v>402</v>
      </c>
      <c r="S172" s="59">
        <v>3086</v>
      </c>
      <c r="T172" s="59">
        <v>0</v>
      </c>
      <c r="U172" s="59">
        <v>24</v>
      </c>
      <c r="V172" s="59">
        <v>0</v>
      </c>
      <c r="W172" s="59">
        <v>104</v>
      </c>
      <c r="X172" s="59">
        <v>1886</v>
      </c>
      <c r="Y172" s="59">
        <v>0</v>
      </c>
      <c r="Z172" s="59">
        <v>1</v>
      </c>
      <c r="AA172" s="59">
        <v>146</v>
      </c>
      <c r="AB172" s="59">
        <v>60</v>
      </c>
      <c r="AC172" s="59">
        <v>331</v>
      </c>
      <c r="AD172" s="59">
        <v>293</v>
      </c>
      <c r="AE172" s="59">
        <v>1987</v>
      </c>
      <c r="AF172" s="59">
        <v>7023</v>
      </c>
    </row>
    <row r="173" spans="1:32" ht="15.75" thickBot="1" x14ac:dyDescent="0.3">
      <c r="A173" s="60" t="s">
        <v>248</v>
      </c>
      <c r="B173" s="61"/>
      <c r="C173" s="61"/>
      <c r="D173" s="62"/>
      <c r="E173" s="63">
        <f t="shared" ref="E173:O173" si="1">E172/E149</f>
        <v>0.52439024390243905</v>
      </c>
      <c r="F173" s="63">
        <f t="shared" si="1"/>
        <v>0.33887987012987014</v>
      </c>
      <c r="G173" s="63">
        <f t="shared" si="1"/>
        <v>0.52744169735227076</v>
      </c>
      <c r="H173" s="63">
        <f t="shared" si="1"/>
        <v>0.49464713339907029</v>
      </c>
      <c r="I173" s="63">
        <f t="shared" si="1"/>
        <v>0.5606407322654462</v>
      </c>
      <c r="J173" s="63">
        <f t="shared" si="1"/>
        <v>0.52121793334931676</v>
      </c>
      <c r="K173" s="63">
        <f t="shared" si="1"/>
        <v>0.56761904761904758</v>
      </c>
      <c r="L173" s="63">
        <f t="shared" si="1"/>
        <v>0.4785598705501618</v>
      </c>
      <c r="M173" s="63">
        <f t="shared" si="1"/>
        <v>0.42670157068062825</v>
      </c>
      <c r="N173" s="63">
        <f t="shared" si="1"/>
        <v>0.58265802269043765</v>
      </c>
      <c r="O173" s="63">
        <f t="shared" si="1"/>
        <v>0.56711003627569534</v>
      </c>
      <c r="P173" s="63">
        <f>P172/P149</f>
        <v>0.27719580983078163</v>
      </c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</row>
    <row r="174" spans="1:32" x14ac:dyDescent="0.25">
      <c r="A174" s="35" t="s">
        <v>249</v>
      </c>
      <c r="B174" s="52"/>
      <c r="C174" s="36"/>
      <c r="D174" s="37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</row>
    <row r="175" spans="1:32" x14ac:dyDescent="0.25">
      <c r="A175" s="64" t="s">
        <v>250</v>
      </c>
      <c r="B175" s="53"/>
      <c r="C175" s="65"/>
      <c r="D175" s="19"/>
      <c r="E175" s="41">
        <v>267</v>
      </c>
      <c r="F175" s="41">
        <v>1479</v>
      </c>
      <c r="G175" s="41">
        <v>11345</v>
      </c>
      <c r="H175" s="41">
        <v>13091</v>
      </c>
      <c r="I175" s="41">
        <v>855</v>
      </c>
      <c r="J175" s="41">
        <v>3972</v>
      </c>
      <c r="K175" s="41">
        <v>627</v>
      </c>
      <c r="L175" s="41">
        <v>4388</v>
      </c>
      <c r="M175" s="41">
        <v>301</v>
      </c>
      <c r="N175" s="41">
        <v>1486</v>
      </c>
      <c r="O175" s="41">
        <v>925</v>
      </c>
      <c r="P175" s="41">
        <v>537</v>
      </c>
      <c r="Q175" s="59">
        <v>132</v>
      </c>
      <c r="R175" s="59">
        <v>564</v>
      </c>
      <c r="S175" s="59">
        <v>4671</v>
      </c>
      <c r="T175" s="59">
        <v>0</v>
      </c>
      <c r="U175" s="59">
        <v>27</v>
      </c>
      <c r="V175" s="59">
        <v>0</v>
      </c>
      <c r="W175" s="59">
        <v>149</v>
      </c>
      <c r="X175" s="59">
        <v>3066</v>
      </c>
      <c r="Y175" s="59">
        <v>0</v>
      </c>
      <c r="Z175" s="59">
        <v>1</v>
      </c>
      <c r="AA175" s="59">
        <v>223</v>
      </c>
      <c r="AB175" s="59">
        <v>112</v>
      </c>
      <c r="AC175" s="59">
        <v>708</v>
      </c>
      <c r="AD175" s="59">
        <v>511</v>
      </c>
      <c r="AE175" s="59">
        <v>2927</v>
      </c>
      <c r="AF175" s="59">
        <v>13091</v>
      </c>
    </row>
    <row r="176" spans="1:32" x14ac:dyDescent="0.25">
      <c r="A176" s="66" t="s">
        <v>251</v>
      </c>
      <c r="B176" s="55"/>
      <c r="C176" s="67"/>
      <c r="D176" s="68"/>
      <c r="E176" s="69">
        <f>E175/E172</f>
        <v>1.5523255813953489</v>
      </c>
      <c r="F176" s="69">
        <f t="shared" ref="F176:AF176" si="2">F175/F172</f>
        <v>1.7712574850299401</v>
      </c>
      <c r="G176" s="69">
        <f t="shared" si="2"/>
        <v>1.8858045212765957</v>
      </c>
      <c r="H176" s="69">
        <f t="shared" si="2"/>
        <v>1.8640182258294176</v>
      </c>
      <c r="I176" s="69">
        <f t="shared" si="2"/>
        <v>1.7448979591836735</v>
      </c>
      <c r="J176" s="69">
        <f t="shared" si="2"/>
        <v>1.8270469181232751</v>
      </c>
      <c r="K176" s="69">
        <f t="shared" si="2"/>
        <v>2.1040268456375837</v>
      </c>
      <c r="L176" s="69">
        <f t="shared" si="2"/>
        <v>1.8546069315300084</v>
      </c>
      <c r="M176" s="69">
        <f t="shared" si="2"/>
        <v>1.8466257668711656</v>
      </c>
      <c r="N176" s="69">
        <f t="shared" si="2"/>
        <v>2.066759388038943</v>
      </c>
      <c r="O176" s="69">
        <f t="shared" si="2"/>
        <v>1.9722814498933903</v>
      </c>
      <c r="P176" s="69">
        <f t="shared" si="2"/>
        <v>1.5610465116279071</v>
      </c>
      <c r="Q176" s="70">
        <f t="shared" si="2"/>
        <v>1.1092436974789917</v>
      </c>
      <c r="R176" s="70">
        <f t="shared" si="2"/>
        <v>1.4029850746268657</v>
      </c>
      <c r="S176" s="70">
        <f t="shared" si="2"/>
        <v>1.5136098509397278</v>
      </c>
      <c r="T176" s="70"/>
      <c r="U176" s="70">
        <f t="shared" si="2"/>
        <v>1.125</v>
      </c>
      <c r="V176" s="70"/>
      <c r="W176" s="70">
        <f t="shared" si="2"/>
        <v>1.4326923076923077</v>
      </c>
      <c r="X176" s="70">
        <f t="shared" si="2"/>
        <v>1.6256627783669142</v>
      </c>
      <c r="Y176" s="70"/>
      <c r="Z176" s="70">
        <f t="shared" si="2"/>
        <v>1</v>
      </c>
      <c r="AA176" s="70">
        <f t="shared" si="2"/>
        <v>1.5273972602739727</v>
      </c>
      <c r="AB176" s="70">
        <f t="shared" si="2"/>
        <v>1.8666666666666667</v>
      </c>
      <c r="AC176" s="70">
        <f t="shared" si="2"/>
        <v>2.1389728096676737</v>
      </c>
      <c r="AD176" s="70">
        <f t="shared" si="2"/>
        <v>1.7440273037542662</v>
      </c>
      <c r="AE176" s="70">
        <f t="shared" si="2"/>
        <v>1.4730749874182185</v>
      </c>
      <c r="AF176" s="70">
        <f t="shared" si="2"/>
        <v>1.8640182258294176</v>
      </c>
    </row>
    <row r="177" spans="1:32" x14ac:dyDescent="0.25">
      <c r="A177" s="1"/>
      <c r="B177" s="71"/>
      <c r="C177" s="24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</row>
  </sheetData>
  <autoFilter ref="A1:AF134"/>
  <conditionalFormatting sqref="Q2:AE133">
    <cfRule type="cellIs" dxfId="14" priority="13" operator="greaterThan">
      <formula>1</formula>
    </cfRule>
    <cfRule type="cellIs" dxfId="13" priority="14" operator="equal">
      <formula>1</formula>
    </cfRule>
    <cfRule type="cellIs" dxfId="12" priority="15" operator="equal">
      <formula>0</formula>
    </cfRule>
  </conditionalFormatting>
  <conditionalFormatting sqref="Q137:AE141">
    <cfRule type="cellIs" dxfId="11" priority="10" operator="greaterThan">
      <formula>1</formula>
    </cfRule>
    <cfRule type="cellIs" dxfId="10" priority="11" operator="equal">
      <formula>1</formula>
    </cfRule>
    <cfRule type="cellIs" dxfId="9" priority="12" operator="equal">
      <formula>0</formula>
    </cfRule>
  </conditionalFormatting>
  <conditionalFormatting sqref="Q134:AE134">
    <cfRule type="cellIs" dxfId="8" priority="7" operator="greaterThan">
      <formula>1</formula>
    </cfRule>
    <cfRule type="cellIs" dxfId="7" priority="8" operator="equal">
      <formula>1</formula>
    </cfRule>
    <cfRule type="cellIs" dxfId="6" priority="9" operator="equal">
      <formula>0</formula>
    </cfRule>
  </conditionalFormatting>
  <conditionalFormatting sqref="Q144:AE148">
    <cfRule type="cellIs" dxfId="5" priority="4" operator="greaterThan">
      <formula>1</formula>
    </cfRule>
    <cfRule type="cellIs" dxfId="4" priority="5" operator="equal">
      <formula>1</formula>
    </cfRule>
    <cfRule type="cellIs" dxfId="3" priority="6" operator="equal">
      <formula>0</formula>
    </cfRule>
  </conditionalFormatting>
  <conditionalFormatting sqref="Q151:AE170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equal">
      <formula>0</formula>
    </cfRule>
  </conditionalFormatting>
  <pageMargins left="0.25" right="0.25" top="0.75" bottom="0.75" header="0.3" footer="0.3"/>
  <pageSetup scale="49" fitToHeight="0" orientation="landscape" r:id="rId1"/>
  <headerFooter>
    <oddFooter>&amp;A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JumpStartInputTool</vt:lpstr>
      <vt:lpstr>Master20191031</vt:lpstr>
      <vt:lpstr>Master20191031!CityCounty</vt:lpstr>
      <vt:lpstr>JumpStartInputTool!Print_Area</vt:lpstr>
      <vt:lpstr>Master20191031!Print_Area</vt:lpstr>
      <vt:lpstr>Master20191031!Print_Titles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Williams</dc:creator>
  <cp:lastModifiedBy>VITA Program</cp:lastModifiedBy>
  <cp:lastPrinted>2020-01-30T15:21:02Z</cp:lastPrinted>
  <dcterms:created xsi:type="dcterms:W3CDTF">2018-05-31T15:29:28Z</dcterms:created>
  <dcterms:modified xsi:type="dcterms:W3CDTF">2020-02-06T17:44:29Z</dcterms:modified>
</cp:coreProperties>
</file>